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liebergerpe\Downloads\"/>
    </mc:Choice>
  </mc:AlternateContent>
  <xr:revisionPtr revIDLastSave="0" documentId="8_{0ED3EF58-E243-43DC-B062-15EBE8BFD7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rklärung_Ausfüllhilfe" sheetId="5" r:id="rId1"/>
    <sheet name="Bestellformular" sheetId="1" r:id="rId2"/>
    <sheet name="Daten Bestellformula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C18" i="1"/>
  <c r="B18" i="1"/>
  <c r="E17" i="1"/>
  <c r="D17" i="1"/>
  <c r="C17" i="1"/>
  <c r="B17" i="1"/>
  <c r="E16" i="1"/>
  <c r="D16" i="1"/>
  <c r="C16" i="1"/>
  <c r="B16" i="1"/>
</calcChain>
</file>

<file path=xl/sharedStrings.xml><?xml version="1.0" encoding="utf-8"?>
<sst xmlns="http://schemas.openxmlformats.org/spreadsheetml/2006/main" count="191" uniqueCount="189">
  <si>
    <t>Lief.Art.Nr.</t>
  </si>
  <si>
    <t>BUEGELFLASCHE +PATENT-_VERSCHLUSS 2L</t>
  </si>
  <si>
    <t>SAFTFLASCHE 12KANT_GLAS-KLAR_+BUEG-V 1L</t>
  </si>
  <si>
    <t>FLASCHE 10KANT_GLASKLAR 0,25L</t>
  </si>
  <si>
    <t>FLASCHE 10KANT_GLASKLAR 0,50L</t>
  </si>
  <si>
    <t>FLASCHE 10KANT_GLASKLAR_+BUEG-VERS 0,75L</t>
  </si>
  <si>
    <t>SAFTFLASCHE MYREX_4Y___+BUEG-V 0,25L</t>
  </si>
  <si>
    <t>SAFTFLASCHE MYREX_4Y___+BUEG-V 0,5L</t>
  </si>
  <si>
    <t>SAFTFLASCHE MYREX_4Y___+BUEG-V 1L</t>
  </si>
  <si>
    <t>BUEGELFLASCHE +DREHVER-SCHLUSS_GO 5L</t>
  </si>
  <si>
    <t>EINKOCHGLAS +BUEGELVERS 5L</t>
  </si>
  <si>
    <t>BVG89000</t>
  </si>
  <si>
    <t>EINKOCHGLAS +BUEGELVERS 0,5L</t>
  </si>
  <si>
    <t>BVG50100</t>
  </si>
  <si>
    <t>EINKOCHGLAS +BUEGELVERS 0,75L</t>
  </si>
  <si>
    <t>BVG75100</t>
  </si>
  <si>
    <t>EINKOCHGLAS +BUEGELVERS 1L</t>
  </si>
  <si>
    <t>BVG80000</t>
  </si>
  <si>
    <t>EINKOCHGLAS +BUEGELVERS 1,5L</t>
  </si>
  <si>
    <t>BVG85000</t>
  </si>
  <si>
    <t>EINKOCHGLAS +BUEGELVERS 2L</t>
  </si>
  <si>
    <t>BVG86000</t>
  </si>
  <si>
    <t>EINKOCHGLAS +BUEGELVERS 3L</t>
  </si>
  <si>
    <t>BVG87000</t>
  </si>
  <si>
    <t>EINKOCHGLAS +BUEGELVERS 125ML_6ST</t>
  </si>
  <si>
    <t>BVG12600</t>
  </si>
  <si>
    <t>EINKOCHGLAS +BUEGELVERS 200ML_6ST</t>
  </si>
  <si>
    <t>BVG23000</t>
  </si>
  <si>
    <t>EINKOCHGLAS +BUEGELVERS 4L</t>
  </si>
  <si>
    <t>BVG88000</t>
  </si>
  <si>
    <t>VORRATSGLAS MYREX_GPI70_3F_KAR 355ML_3ST</t>
  </si>
  <si>
    <t>FLASCHE MARASCA_+VERSCH_6TLG 250ML</t>
  </si>
  <si>
    <t>FLASCHE MARASCA_+VERSCH_6TLG 500ML</t>
  </si>
  <si>
    <t>FLASCHE MARASCA_+VERSCH 100ML_6ST</t>
  </si>
  <si>
    <t>BOCKSBEUTELFLASCHE +BV 40ML</t>
  </si>
  <si>
    <t>ELEGANCEFLASCHE SCHRAUB_SW 350ML</t>
  </si>
  <si>
    <t>ELE08700</t>
  </si>
  <si>
    <t>ELEGANCEFLASCHE SCHRAUB_SW 100ML</t>
  </si>
  <si>
    <t>ELE08500</t>
  </si>
  <si>
    <t>ELEGANCEFLASCHE SCHRAUB_SW 200ML</t>
  </si>
  <si>
    <t>ELE08600</t>
  </si>
  <si>
    <t>ELEGANCEFLASCHE +BV    40ML</t>
  </si>
  <si>
    <t>024EL500</t>
  </si>
  <si>
    <t>FLACHMANNFLASCHE +BV_WS 100ML</t>
  </si>
  <si>
    <t>KENGAFLASCHE +SCHRAUBV_SW 200ML</t>
  </si>
  <si>
    <t>KENGAFLASCHE +SCHRAUBV_SW 350ML</t>
  </si>
  <si>
    <t>KENGAFLASCHE +SCHRAUBV_SW 500ML</t>
  </si>
  <si>
    <t>KENGAFLASCHE +SCHRAUBV_SW 100ML</t>
  </si>
  <si>
    <t>KROPFHALSFLASCHE +BV   40ML</t>
  </si>
  <si>
    <t>024KR500</t>
  </si>
  <si>
    <t>KURZHALSFLASCHE +BV 1L</t>
  </si>
  <si>
    <t>LOCHMUNDFLASCHE +BV    100ML</t>
  </si>
  <si>
    <t>LOCHMUNDFLASCHE +BV    200ML</t>
  </si>
  <si>
    <t>LOCHMUNDFLASCHE +BV    50ML</t>
  </si>
  <si>
    <t>OSLOFLASCHE +SCHRAUBV__SW 500ML</t>
  </si>
  <si>
    <t>SIPHONFLASCHE +BV 40ML</t>
  </si>
  <si>
    <t>TASCHENFLASCHE +BV_WS  200ML</t>
  </si>
  <si>
    <t>TASCHENFLASCHE +PP-BECH_WS 100ML</t>
  </si>
  <si>
    <t>FLASCHE JOGI_RINGBAND__WS 500ML</t>
  </si>
  <si>
    <t>FLASCHE JOGI_RINGBAND__WS 700ML</t>
  </si>
  <si>
    <t>FRUCHTSAFTFLASCHE KBM-_DEKO 1L_6ER</t>
  </si>
  <si>
    <t>FRUCHTSAFTFLASCHE KBM-_DEKO 0,5L_6ER</t>
  </si>
  <si>
    <t>FRUCHTSAFTFLASCHE TO48_KBM_DEK 0,25L_6ER</t>
  </si>
  <si>
    <t>GERADEHALSFLASCHE +VER-SCHLUSS 0,5L</t>
  </si>
  <si>
    <t>GERADEHALSFLASCHE +VER-SCHLUSS 1L</t>
  </si>
  <si>
    <t>GERADEHALSFLASCHE +VERS_GO 700ML</t>
  </si>
  <si>
    <t>GERADEHALSFLASCHE +VER-SCHLUSS_GO 350ML</t>
  </si>
  <si>
    <t>STURZGLAS +KARO-RT_6TLG 230ML</t>
  </si>
  <si>
    <t>KONSERVENGLAS MINI_6K  45ML_12ST</t>
  </si>
  <si>
    <t>KONSERVENGLAS MINI_RUND 50ML_12ST</t>
  </si>
  <si>
    <t>GELEEGLAS KBM-DEKOR____TO63 212ML_6ST</t>
  </si>
  <si>
    <t>GELEEGLAS KBM-DEKOR____TO63 314ML_6ST</t>
  </si>
  <si>
    <t>STURZGLAS KARO 130ML___6ST</t>
  </si>
  <si>
    <t>VORRATSGLAS KLAR_+KBM-_DE_6TLG 370ML</t>
  </si>
  <si>
    <t>VORRATSGLAS MYREX_GPI70_SIL 197ML_4ST</t>
  </si>
  <si>
    <t>VORRATSGLAS MYREX_GPI70_SIL 355ML_4ST</t>
  </si>
  <si>
    <t>VORRATSGLAS KBM_8ECK___TO53 100ML_6ST</t>
  </si>
  <si>
    <t>VORRATSGLAS KBM_8ECK___TO58 190ML_6ST</t>
  </si>
  <si>
    <t>VORRATSGLAS KBM_8ECK___TO63 270ML_6ST</t>
  </si>
  <si>
    <t>VORRATSGLAS WS-DE_8ECK_TO53 100ML_6ST</t>
  </si>
  <si>
    <t>VORRATSGLAS WS-DE_8ECK_TO58 190ML_6ST</t>
  </si>
  <si>
    <t>VORRATSGLAS WS-DE_8ECK_TO63 270ML_6ST</t>
  </si>
  <si>
    <t>VORRATSGLAS WS-DE_RUND_TO63 370ML_6ST</t>
  </si>
  <si>
    <t>VORRATSGLAS MYREX_GPI56_SIL 106ML_4ST</t>
  </si>
  <si>
    <t>VORRATSGLAS MYREX_GPI56_SIL 145ML_4ST</t>
  </si>
  <si>
    <t>VORRATSGLAS MYREX_GPI56_SIL 195ML_4ST</t>
  </si>
  <si>
    <t>VORRATSGLAS +WS-DECK   212ML_6ST</t>
  </si>
  <si>
    <t>VORRATSGLAS +KBM-DECK  212ML_6ST</t>
  </si>
  <si>
    <t>STURZGLAS MANDALA_HIMB_TO66 125ML_6ST</t>
  </si>
  <si>
    <t>STURZGLAS MANDALA_BLUET_TO66 125ML_6ST</t>
  </si>
  <si>
    <t>STURZGLAS MANDALA_KIRS_TO66 125ML_6ST</t>
  </si>
  <si>
    <t>STURZGLAS MANDALA_MARIL_TO66 125ML_6ST</t>
  </si>
  <si>
    <t>STURZGLAS MANDALA_HIMB_TO66 165ML_6ST</t>
  </si>
  <si>
    <t>STURZGLAS MANDALA_BLUET_TO66 165ML_6ST</t>
  </si>
  <si>
    <t>STURZGLAS MANDALA_MARIL_TO66 165ML_6ST</t>
  </si>
  <si>
    <t>STURZGLAS MANDALA_HIMB_TO66 230ML_6ST</t>
  </si>
  <si>
    <t>STURZGLAS MANDALA_BLUET_TO66 230ML_6ST</t>
  </si>
  <si>
    <t>STURZGLAS MANDALA_KIRS_TO66 230ML_6ST</t>
  </si>
  <si>
    <t>STURZGLAS MANDALA_MARIL_TO66 230ML_6ST</t>
  </si>
  <si>
    <t>STURZGLAS MANDALA_KIRS_TO66 165ML_6ST</t>
  </si>
  <si>
    <t>VORRATSGLAS FACETTE_KBM_+DECK_6TLG 720ML</t>
  </si>
  <si>
    <t>VORRATSGLAS FACETTEN___+DECK_6TLG 720ML</t>
  </si>
  <si>
    <t>VORRATSGLAS FACETTEN_DE_RT/WS 720ML_6ST</t>
  </si>
  <si>
    <t>`00673201</t>
  </si>
  <si>
    <t>VORRATSGLAS +DE_RT/WS  212ML_6ST</t>
  </si>
  <si>
    <t>00623760</t>
  </si>
  <si>
    <t>VORRATSGLAS +DE_RT/WS  370ML_6ST</t>
  </si>
  <si>
    <t>00637060</t>
  </si>
  <si>
    <t>MULTIFLASCHE MYREX_+GPI70_WI 500ML_12ST</t>
  </si>
  <si>
    <t>MULTIFLASCHE MYREX_+GPI70_WI 1000ML_12ST</t>
  </si>
  <si>
    <t>MULTIFLASCHE MYREX_+GPI70_SIL 1000ML_4ST</t>
  </si>
  <si>
    <t>MULTIFLASCHE MYREX_+GPI70_SIL 500ML_4ST</t>
  </si>
  <si>
    <t>MULTIFLASCHE MYREX_+GPI56_SIL 250ML_4ST</t>
  </si>
  <si>
    <t>HONIGGLAS +IMKERBUND-DE_T082 1KG_6ST</t>
  </si>
  <si>
    <t>`00678801</t>
  </si>
  <si>
    <t>HONIGGLAS GLATT_+IMKERB_TO82_0,5KG_6ST</t>
  </si>
  <si>
    <t>MOSTFRUCHTSAFTFLASCHE  GN_+VERS 1,0L_6ER</t>
  </si>
  <si>
    <t>MOSTFRUCHTSAFTFLASCHE  GN_+VER 0,75L_6ER</t>
  </si>
  <si>
    <t>FACETTENGLAS REX_+DE___RR100 290ML_3ST</t>
  </si>
  <si>
    <t>R0329000</t>
  </si>
  <si>
    <t>PYRAMIDENFLASCHE REX   1000ML</t>
  </si>
  <si>
    <t>R0110000</t>
  </si>
  <si>
    <t>STURZGLAS REX_+DE_RR100 370ML_3ST</t>
  </si>
  <si>
    <t>R0337000</t>
  </si>
  <si>
    <t>STURZGLAS REX_+DE_RR100 580ML_3ST</t>
  </si>
  <si>
    <t>R0358000</t>
  </si>
  <si>
    <t>STURZGLAS REX_+DE_RR100 850ML_3ST</t>
  </si>
  <si>
    <t>R0385000</t>
  </si>
  <si>
    <t>STURZGLAS REX_+DE_RR60 80ML_3ST</t>
  </si>
  <si>
    <t>R0308000</t>
  </si>
  <si>
    <t>STURZGLAS REX_+DE_RR60 160ML_3ST</t>
  </si>
  <si>
    <t>R0316000</t>
  </si>
  <si>
    <t>STURZGLAS REX_+DE_RR80 290ML_3ST</t>
  </si>
  <si>
    <t>R0329100</t>
  </si>
  <si>
    <t>SAFTFLASCHE REX_RR60___+DI+KLAMM 1L_6ST</t>
  </si>
  <si>
    <t>R0680000</t>
  </si>
  <si>
    <t>FRISCHHALTEDECKEL REX__RR60 3ST</t>
  </si>
  <si>
    <t>R1090600</t>
  </si>
  <si>
    <t>FRISCHHALTEDECKEL REX__RR80 3ST</t>
  </si>
  <si>
    <t>R1090800</t>
  </si>
  <si>
    <t>FRISCHHALTEDECKEL REX__RR100 3ST</t>
  </si>
  <si>
    <t>R1091000</t>
  </si>
  <si>
    <t>KONSERVENGLAS +TO_WS   4250ML</t>
  </si>
  <si>
    <t>KONSERVENGLAS +TO_WS   3680ML</t>
  </si>
  <si>
    <t>GELEEGLAS +TO_GO 1700ML</t>
  </si>
  <si>
    <t>VP Art.Nr.</t>
  </si>
  <si>
    <t>Bezeichnunng</t>
  </si>
  <si>
    <t>Klgft.Art.nr.</t>
  </si>
  <si>
    <t>Strasse:</t>
  </si>
  <si>
    <t>Auftraggeber</t>
  </si>
  <si>
    <t>Lieferadresse</t>
  </si>
  <si>
    <t>Unternehmen:</t>
  </si>
  <si>
    <t>Telefon/E-Mail:</t>
  </si>
  <si>
    <t>Bestelldatum:</t>
  </si>
  <si>
    <t>gewünschtes Lieferdatum:</t>
  </si>
  <si>
    <t>Bitte senden Sie die Bestellung an: office@veproline.at</t>
  </si>
  <si>
    <t>BESTELLFORMULAR</t>
  </si>
  <si>
    <t>GP Nummer:</t>
  </si>
  <si>
    <t>PLZ/Ort:</t>
  </si>
  <si>
    <t>Ansprechperson:</t>
  </si>
  <si>
    <t>Pal. Menge</t>
  </si>
  <si>
    <t>Bezeichnung</t>
  </si>
  <si>
    <t>RWA</t>
  </si>
  <si>
    <t>KLGF</t>
  </si>
  <si>
    <t>Palettenmenge in Stück</t>
  </si>
  <si>
    <t xml:space="preserve">Bestellnummer: </t>
  </si>
  <si>
    <t>&gt; 1 ANLIEFERADRESSE &lt;</t>
  </si>
  <si>
    <t>AUSFÜLLHILFE für das Bestellformular "Streckenlieferung Veproline"</t>
  </si>
  <si>
    <t>Beispiel:</t>
  </si>
  <si>
    <t>Lagerhaus Rohrbach eGen.</t>
  </si>
  <si>
    <t>Scheiblberg 44</t>
  </si>
  <si>
    <t>4150 Rohrbach-Berg</t>
  </si>
  <si>
    <t>Name des Bestellers</t>
  </si>
  <si>
    <t xml:space="preserve">Telefonnummer mit DW, bzw Handynummer und die Mailadresse </t>
  </si>
  <si>
    <t>Die Kundennummer beginnend mit 4000…..</t>
  </si>
  <si>
    <t>bitte erfassen sie das Datum, wann die Bestellung erfasst und versendet wird</t>
  </si>
  <si>
    <t>dieses wird vom Lieferanten ausgefüllt</t>
  </si>
  <si>
    <t>bitte erfassen sie hier erneut die Adresse, an der die Ware zugestellt werden soll.</t>
  </si>
  <si>
    <t>Bitte beachten: Pro Bestellung kann nur eine Anlieferadresse angegeben werden.</t>
  </si>
  <si>
    <r>
      <t xml:space="preserve"> </t>
    </r>
    <r>
      <rPr>
        <sz val="14"/>
        <rFont val="Noto Serif"/>
        <family val="1"/>
      </rPr>
      <t>Artikel können nur in Palettenmengen bestellt werden!</t>
    </r>
    <r>
      <rPr>
        <b/>
        <sz val="14"/>
        <rFont val="Noto Serif"/>
        <family val="1"/>
      </rPr>
      <t xml:space="preserve"> GÜLTIG bis 31.08.2024</t>
    </r>
  </si>
  <si>
    <t>Wien Art.Nr.</t>
  </si>
  <si>
    <t>Die weiteren Spalten werden dann automatisch befüllt (siehe unten)</t>
  </si>
  <si>
    <t>In der Spalte Wien Art.Nr. bitte die gewünschte Artikelnummer eingeben</t>
  </si>
  <si>
    <t>Bestellmenge in Paletten</t>
  </si>
  <si>
    <t>In der Spalte "Bestellmenge in Paletten" bitte die gewünschte Menge eintragen &gt; 1, 2,…</t>
  </si>
  <si>
    <t>Nach Fertigstellung bitte das Formular abschicken.</t>
  </si>
  <si>
    <t>Bei Fragen stehen ihnen das Team der Veproline, sowie Marco Sefcik &amp; Petra Blieberger-Fischer gerne zur Verfügung.</t>
  </si>
  <si>
    <t>bitte erfassen sie das Datum, für wann sie die Anlieferung in ihren Markt wünschen</t>
  </si>
  <si>
    <t>&gt; Die Auftragsbestätigung dazu erhalten sie vom Lieferanten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</si>
</sst>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4"/>
      <name val="Noto Serif"/>
      <family val="1"/>
    </font>
    <font>
      <sz val="14"/>
      <name val="Arial"/>
      <family val="2"/>
    </font>
    <font>
      <sz val="14"/>
      <name val="Noto Serif"/>
      <family val="1"/>
    </font>
    <font>
      <u/>
      <sz val="14"/>
      <color indexed="12"/>
      <name val="Noto Serif"/>
      <family val="1"/>
    </font>
    <font>
      <sz val="14"/>
      <color rgb="FFFF8585"/>
      <name val="Noto Serif"/>
      <family val="1"/>
    </font>
    <font>
      <sz val="14"/>
      <color rgb="FFFF8585"/>
      <name val="Arial"/>
      <family val="2"/>
    </font>
    <font>
      <sz val="14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1"/>
      <name val="Arial"/>
      <family val="2"/>
    </font>
    <font>
      <i/>
      <sz val="11"/>
      <color rgb="FF0070C0"/>
      <name val="Arial"/>
      <family val="2"/>
    </font>
    <font>
      <sz val="11"/>
      <color rgb="FFFF0000"/>
      <name val="Arial"/>
      <family val="2"/>
    </font>
    <font>
      <b/>
      <sz val="12"/>
      <name val="Noto Serif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7" fillId="0" borderId="3" xfId="0" applyFont="1" applyBorder="1"/>
    <xf numFmtId="2" fontId="7" fillId="0" borderId="3" xfId="2" applyNumberFormat="1" applyFont="1" applyBorder="1" applyAlignment="1" applyProtection="1">
      <alignment horizontal="center"/>
    </xf>
    <xf numFmtId="1" fontId="7" fillId="0" borderId="3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7" fillId="0" borderId="3" xfId="0" quotePrefix="1" applyFont="1" applyBorder="1" applyAlignment="1">
      <alignment horizontal="right"/>
    </xf>
    <xf numFmtId="0" fontId="2" fillId="0" borderId="0" xfId="0" applyFont="1"/>
    <xf numFmtId="0" fontId="9" fillId="0" borderId="0" xfId="0" applyFont="1" applyProtection="1"/>
    <xf numFmtId="0" fontId="10" fillId="0" borderId="0" xfId="0" applyFont="1" applyProtection="1"/>
    <xf numFmtId="0" fontId="11" fillId="0" borderId="0" xfId="1" applyFont="1" applyBorder="1" applyAlignment="1" applyProtection="1"/>
    <xf numFmtId="0" fontId="8" fillId="2" borderId="0" xfId="0" applyFont="1" applyFill="1" applyProtection="1"/>
    <xf numFmtId="0" fontId="10" fillId="0" borderId="1" xfId="0" applyFont="1" applyBorder="1" applyProtection="1"/>
    <xf numFmtId="0" fontId="10" fillId="6" borderId="1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0" fontId="10" fillId="0" borderId="2" xfId="0" applyFont="1" applyBorder="1" applyProtection="1"/>
    <xf numFmtId="0" fontId="10" fillId="6" borderId="2" xfId="0" applyFont="1" applyFill="1" applyBorder="1" applyProtection="1">
      <protection locked="0"/>
    </xf>
    <xf numFmtId="0" fontId="12" fillId="6" borderId="2" xfId="0" applyFont="1" applyFill="1" applyBorder="1" applyProtection="1">
      <protection locked="0"/>
    </xf>
    <xf numFmtId="0" fontId="11" fillId="0" borderId="0" xfId="1" applyFont="1" applyAlignment="1" applyProtection="1"/>
    <xf numFmtId="0" fontId="12" fillId="0" borderId="0" xfId="0" applyFont="1" applyProtection="1"/>
    <xf numFmtId="0" fontId="10" fillId="0" borderId="0" xfId="0" applyFont="1" applyProtection="1">
      <protection locked="0"/>
    </xf>
    <xf numFmtId="0" fontId="8" fillId="0" borderId="0" xfId="0" applyFont="1" applyProtection="1"/>
    <xf numFmtId="0" fontId="13" fillId="0" borderId="0" xfId="0" applyFont="1" applyProtection="1"/>
    <xf numFmtId="0" fontId="14" fillId="6" borderId="3" xfId="0" applyFont="1" applyFill="1" applyBorder="1" applyProtection="1">
      <protection locked="0"/>
    </xf>
    <xf numFmtId="0" fontId="10" fillId="0" borderId="3" xfId="0" applyFont="1" applyBorder="1" applyProtection="1"/>
    <xf numFmtId="2" fontId="10" fillId="0" borderId="3" xfId="0" applyNumberFormat="1" applyFont="1" applyBorder="1" applyProtection="1"/>
    <xf numFmtId="0" fontId="11" fillId="0" borderId="3" xfId="1" applyFont="1" applyBorder="1" applyAlignment="1" applyProtection="1"/>
    <xf numFmtId="0" fontId="9" fillId="0" borderId="3" xfId="0" applyFont="1" applyBorder="1" applyProtection="1"/>
    <xf numFmtId="0" fontId="10" fillId="6" borderId="3" xfId="0" applyFont="1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2" fontId="9" fillId="0" borderId="3" xfId="0" applyNumberFormat="1" applyFont="1" applyBorder="1" applyProtection="1"/>
    <xf numFmtId="0" fontId="8" fillId="2" borderId="3" xfId="0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9" fillId="6" borderId="5" xfId="0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/>
    </xf>
  </cellXfs>
  <cellStyles count="4">
    <cellStyle name="Link" xfId="1" builtinId="8"/>
    <cellStyle name="Prozent" xfId="2" builtinId="5"/>
    <cellStyle name="Standard" xfId="0" builtinId="0"/>
    <cellStyle name="Standard 3 3" xfId="3" xr:uid="{82151D44-AC2A-42C2-920D-E5C20FD762E4}"/>
  </cellStyles>
  <dxfs count="10"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85725</xdr:rowOff>
    </xdr:from>
    <xdr:to>
      <xdr:col>6</xdr:col>
      <xdr:colOff>713740</xdr:colOff>
      <xdr:row>10</xdr:row>
      <xdr:rowOff>85583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27D777-8D9A-63B2-72D2-C938AF0B4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600075"/>
          <a:ext cx="5076190" cy="1133333"/>
        </a:xfrm>
        <a:prstGeom prst="rect">
          <a:avLst/>
        </a:prstGeom>
      </xdr:spPr>
    </xdr:pic>
    <xdr:clientData/>
  </xdr:twoCellAnchor>
  <xdr:twoCellAnchor>
    <xdr:from>
      <xdr:col>3</xdr:col>
      <xdr:colOff>466725</xdr:colOff>
      <xdr:row>11</xdr:row>
      <xdr:rowOff>95250</xdr:rowOff>
    </xdr:from>
    <xdr:to>
      <xdr:col>6</xdr:col>
      <xdr:colOff>752154</xdr:colOff>
      <xdr:row>16</xdr:row>
      <xdr:rowOff>28482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0299B68-B990-B4AF-3FBC-7BBB341AF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0" y="1905000"/>
          <a:ext cx="2571429" cy="742857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17</xdr:row>
      <xdr:rowOff>19050</xdr:rowOff>
    </xdr:from>
    <xdr:to>
      <xdr:col>6</xdr:col>
      <xdr:colOff>751845</xdr:colOff>
      <xdr:row>20</xdr:row>
      <xdr:rowOff>76132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DB97CBC-8157-C151-462D-E72D01795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5275" y="2800350"/>
          <a:ext cx="5038095" cy="5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34</xdr:row>
      <xdr:rowOff>38100</xdr:rowOff>
    </xdr:from>
    <xdr:to>
      <xdr:col>13</xdr:col>
      <xdr:colOff>722580</xdr:colOff>
      <xdr:row>40</xdr:row>
      <xdr:rowOff>37979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26270D1-5614-DDA4-9AF7-F60DF992E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" y="5572125"/>
          <a:ext cx="10561905" cy="9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25</xdr:row>
      <xdr:rowOff>66675</xdr:rowOff>
    </xdr:from>
    <xdr:to>
      <xdr:col>13</xdr:col>
      <xdr:colOff>751162</xdr:colOff>
      <xdr:row>29</xdr:row>
      <xdr:rowOff>142785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6581020-FE93-6071-9FF3-EAB44B73F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925" y="4486275"/>
          <a:ext cx="10504762" cy="723810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46</xdr:row>
      <xdr:rowOff>9525</xdr:rowOff>
    </xdr:from>
    <xdr:to>
      <xdr:col>6</xdr:col>
      <xdr:colOff>666151</xdr:colOff>
      <xdr:row>47</xdr:row>
      <xdr:rowOff>161886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14C41DF5-D688-15C6-8481-1F25E9296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7200" y="7905750"/>
          <a:ext cx="4790476" cy="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ED59-17C8-4EE3-82A7-359712227596}">
  <dimension ref="A2:N51"/>
  <sheetViews>
    <sheetView topLeftCell="A8" workbookViewId="0">
      <selection activeCell="R43" sqref="R43"/>
    </sheetView>
  </sheetViews>
  <sheetFormatPr baseColWidth="10" defaultRowHeight="12.75" x14ac:dyDescent="0.2"/>
  <cols>
    <col min="1" max="1" width="11.5703125" customWidth="1"/>
  </cols>
  <sheetData>
    <row r="2" spans="1:14" ht="18" x14ac:dyDescent="0.35">
      <c r="A2" s="42" t="s">
        <v>167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pans="1:14" ht="15" x14ac:dyDescent="0.25">
      <c r="H4" s="37" t="s">
        <v>168</v>
      </c>
      <c r="I4" s="38"/>
      <c r="J4" s="38"/>
      <c r="K4" s="38"/>
      <c r="L4" s="38"/>
      <c r="M4" s="38"/>
      <c r="N4" s="39"/>
    </row>
    <row r="5" spans="1:14" ht="14.25" x14ac:dyDescent="0.2">
      <c r="H5" s="38" t="s">
        <v>169</v>
      </c>
      <c r="I5" s="38"/>
      <c r="J5" s="38"/>
      <c r="K5" s="38"/>
      <c r="L5" s="38"/>
      <c r="M5" s="38"/>
      <c r="N5" s="39"/>
    </row>
    <row r="6" spans="1:14" ht="14.25" x14ac:dyDescent="0.2">
      <c r="H6" s="38" t="s">
        <v>170</v>
      </c>
      <c r="I6" s="38"/>
      <c r="J6" s="38"/>
      <c r="K6" s="38"/>
      <c r="L6" s="38"/>
      <c r="M6" s="38"/>
      <c r="N6" s="39"/>
    </row>
    <row r="7" spans="1:14" ht="14.25" x14ac:dyDescent="0.2">
      <c r="H7" s="38" t="s">
        <v>171</v>
      </c>
      <c r="I7" s="38"/>
      <c r="J7" s="38"/>
      <c r="K7" s="38"/>
      <c r="L7" s="38"/>
      <c r="M7" s="38"/>
      <c r="N7" s="39"/>
    </row>
    <row r="8" spans="1:14" ht="14.25" x14ac:dyDescent="0.2">
      <c r="H8" s="40" t="s">
        <v>172</v>
      </c>
      <c r="I8" s="38"/>
      <c r="J8" s="38"/>
      <c r="K8" s="38"/>
      <c r="L8" s="38"/>
      <c r="M8" s="38"/>
      <c r="N8" s="39"/>
    </row>
    <row r="9" spans="1:14" ht="14.25" x14ac:dyDescent="0.2">
      <c r="H9" s="38" t="s">
        <v>173</v>
      </c>
      <c r="I9" s="38"/>
      <c r="J9" s="38"/>
      <c r="K9" s="38"/>
      <c r="L9" s="38"/>
      <c r="M9" s="38"/>
      <c r="N9" s="39"/>
    </row>
    <row r="10" spans="1:14" ht="14.25" x14ac:dyDescent="0.2">
      <c r="H10" s="38" t="s">
        <v>174</v>
      </c>
      <c r="I10" s="38"/>
      <c r="J10" s="38"/>
      <c r="K10" s="38"/>
      <c r="L10" s="38"/>
      <c r="M10" s="38"/>
      <c r="N10" s="39"/>
    </row>
    <row r="11" spans="1:14" ht="14.25" x14ac:dyDescent="0.2">
      <c r="H11" s="38"/>
      <c r="I11" s="38"/>
      <c r="J11" s="38"/>
      <c r="K11" s="38"/>
      <c r="L11" s="38"/>
      <c r="M11" s="38"/>
      <c r="N11" s="39"/>
    </row>
    <row r="12" spans="1:14" ht="14.25" x14ac:dyDescent="0.2">
      <c r="H12" s="38"/>
      <c r="I12" s="38"/>
      <c r="J12" s="38"/>
      <c r="K12" s="38"/>
      <c r="L12" s="38"/>
      <c r="M12" s="38"/>
      <c r="N12" s="39"/>
    </row>
    <row r="13" spans="1:14" ht="14.25" x14ac:dyDescent="0.2">
      <c r="A13" s="10"/>
      <c r="H13" s="38" t="s">
        <v>175</v>
      </c>
      <c r="I13" s="38"/>
      <c r="J13" s="38"/>
      <c r="K13" s="38"/>
      <c r="L13" s="38"/>
      <c r="M13" s="38"/>
      <c r="N13" s="39"/>
    </row>
    <row r="14" spans="1:14" ht="14.25" x14ac:dyDescent="0.2">
      <c r="H14" s="41" t="s">
        <v>176</v>
      </c>
      <c r="I14" s="38"/>
      <c r="J14" s="38"/>
      <c r="K14" s="38"/>
      <c r="L14" s="38"/>
      <c r="M14" s="38"/>
      <c r="N14" s="39"/>
    </row>
    <row r="15" spans="1:14" ht="14.25" x14ac:dyDescent="0.2">
      <c r="H15" s="38" t="s">
        <v>187</v>
      </c>
      <c r="I15" s="38"/>
      <c r="J15" s="38"/>
      <c r="K15" s="38"/>
      <c r="L15" s="38"/>
      <c r="M15" s="38"/>
      <c r="N15" s="39"/>
    </row>
    <row r="16" spans="1:14" ht="14.25" x14ac:dyDescent="0.2">
      <c r="H16" s="40" t="s">
        <v>188</v>
      </c>
      <c r="I16" s="39"/>
      <c r="J16" s="39"/>
      <c r="K16" s="39"/>
      <c r="L16" s="39"/>
      <c r="M16" s="39"/>
      <c r="N16" s="39"/>
    </row>
    <row r="17" spans="2:14" ht="14.25" x14ac:dyDescent="0.2">
      <c r="H17" s="39"/>
      <c r="I17" s="39"/>
      <c r="J17" s="39"/>
      <c r="K17" s="39"/>
      <c r="L17" s="39"/>
      <c r="M17" s="39"/>
      <c r="N17" s="39"/>
    </row>
    <row r="18" spans="2:14" ht="14.25" x14ac:dyDescent="0.2">
      <c r="H18" s="38" t="s">
        <v>177</v>
      </c>
      <c r="I18" s="38"/>
      <c r="J18" s="38"/>
      <c r="K18" s="38"/>
      <c r="L18" s="38"/>
      <c r="M18" s="38"/>
      <c r="N18" s="39"/>
    </row>
    <row r="19" spans="2:14" ht="14.25" x14ac:dyDescent="0.2">
      <c r="H19" s="38"/>
      <c r="I19" s="38"/>
      <c r="J19" s="38"/>
      <c r="K19" s="38"/>
      <c r="L19" s="38"/>
      <c r="M19" s="38"/>
      <c r="N19" s="39"/>
    </row>
    <row r="20" spans="2:14" ht="15" x14ac:dyDescent="0.25">
      <c r="H20" s="37" t="s">
        <v>178</v>
      </c>
      <c r="I20" s="38"/>
      <c r="J20" s="38"/>
      <c r="K20" s="38"/>
      <c r="L20" s="38"/>
      <c r="M20" s="38"/>
      <c r="N20" s="39"/>
    </row>
    <row r="32" spans="2:14" ht="14.25" x14ac:dyDescent="0.2">
      <c r="B32" s="38" t="s">
        <v>182</v>
      </c>
      <c r="C32" s="38"/>
      <c r="D32" s="38"/>
      <c r="E32" s="38"/>
      <c r="F32" s="38"/>
      <c r="G32" s="38"/>
    </row>
    <row r="33" spans="2:8" ht="14.25" x14ac:dyDescent="0.2">
      <c r="B33" s="38" t="s">
        <v>181</v>
      </c>
      <c r="C33" s="38"/>
      <c r="D33" s="38"/>
      <c r="E33" s="38"/>
      <c r="F33" s="38"/>
      <c r="G33" s="38"/>
    </row>
    <row r="42" spans="2:8" ht="14.25" x14ac:dyDescent="0.2">
      <c r="B42" s="38" t="s">
        <v>184</v>
      </c>
      <c r="C42" s="38"/>
      <c r="D42" s="38"/>
      <c r="E42" s="38"/>
      <c r="F42" s="38"/>
      <c r="G42" s="38"/>
      <c r="H42" s="38"/>
    </row>
    <row r="43" spans="2:8" x14ac:dyDescent="0.2">
      <c r="B43" s="10"/>
    </row>
    <row r="45" spans="2:8" ht="14.25" x14ac:dyDescent="0.2">
      <c r="B45" s="38" t="s">
        <v>185</v>
      </c>
    </row>
    <row r="51" spans="2:2" ht="14.25" x14ac:dyDescent="0.2">
      <c r="B51" s="38" t="s">
        <v>186</v>
      </c>
    </row>
  </sheetData>
  <sheetProtection algorithmName="SHA-512" hashValue="j0SrGUZz40zBanZNQt/1OJB/JKZ2uKFjv5pVHAbIcwgbZ+grILmF5QUPL15N7RzGeGOYgopiarM5k/PQZx60gA==" saltValue="Y91MyeUCLT8P28Qcd9alpw==" spinCount="100000" sheet="1" objects="1" scenarios="1"/>
  <mergeCells count="1">
    <mergeCell ref="A2:N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view="pageLayout" zoomScale="84" zoomScaleNormal="130" zoomScalePageLayoutView="84" workbookViewId="0">
      <selection activeCell="A16" sqref="A16"/>
    </sheetView>
  </sheetViews>
  <sheetFormatPr baseColWidth="10" defaultRowHeight="18" x14ac:dyDescent="0.25"/>
  <cols>
    <col min="1" max="1" width="20" style="11" customWidth="1"/>
    <col min="2" max="2" width="24.42578125" style="11" customWidth="1"/>
    <col min="3" max="3" width="15.28515625" style="11" customWidth="1"/>
    <col min="4" max="4" width="54.42578125" style="11" customWidth="1"/>
    <col min="5" max="5" width="34.85546875" style="11" customWidth="1"/>
    <col min="6" max="6" width="3.28515625" style="11" customWidth="1"/>
    <col min="7" max="7" width="3" style="11" customWidth="1"/>
    <col min="8" max="16384" width="11.42578125" style="11"/>
  </cols>
  <sheetData>
    <row r="1" spans="1:9" ht="21" x14ac:dyDescent="0.4">
      <c r="A1" s="45" t="s">
        <v>156</v>
      </c>
      <c r="B1" s="45"/>
      <c r="C1" s="45"/>
      <c r="D1" s="45"/>
      <c r="E1" s="45"/>
      <c r="F1" s="45"/>
      <c r="G1" s="45"/>
      <c r="H1" s="45"/>
      <c r="I1" s="45"/>
    </row>
    <row r="2" spans="1:9" ht="21" x14ac:dyDescent="0.4">
      <c r="A2" s="46" t="s">
        <v>179</v>
      </c>
      <c r="B2" s="46"/>
      <c r="C2" s="46"/>
      <c r="D2" s="46"/>
      <c r="E2" s="46"/>
      <c r="F2" s="46"/>
      <c r="G2" s="46"/>
      <c r="H2" s="46"/>
      <c r="I2" s="46"/>
    </row>
    <row r="3" spans="1:9" ht="21" x14ac:dyDescent="0.4">
      <c r="A3" s="12"/>
      <c r="B3" s="12"/>
      <c r="C3" s="12"/>
      <c r="D3" s="12"/>
      <c r="E3" s="12"/>
      <c r="F3" s="12"/>
      <c r="G3" s="13"/>
      <c r="H3" s="12"/>
    </row>
    <row r="4" spans="1:9" ht="21" x14ac:dyDescent="0.4">
      <c r="A4" s="14" t="s">
        <v>149</v>
      </c>
      <c r="B4" s="15" t="s">
        <v>151</v>
      </c>
      <c r="C4" s="16"/>
      <c r="D4" s="16"/>
      <c r="E4" s="15" t="s">
        <v>153</v>
      </c>
      <c r="F4" s="16"/>
      <c r="G4" s="17"/>
      <c r="H4" s="17"/>
    </row>
    <row r="5" spans="1:9" ht="21" x14ac:dyDescent="0.4">
      <c r="A5" s="12"/>
      <c r="B5" s="18" t="s">
        <v>148</v>
      </c>
      <c r="C5" s="19"/>
      <c r="D5" s="19"/>
      <c r="E5" s="18" t="s">
        <v>165</v>
      </c>
      <c r="F5" s="16"/>
      <c r="G5" s="17"/>
      <c r="H5" s="17"/>
    </row>
    <row r="6" spans="1:9" ht="21" x14ac:dyDescent="0.4">
      <c r="A6" s="12"/>
      <c r="B6" s="18" t="s">
        <v>158</v>
      </c>
      <c r="C6" s="19"/>
      <c r="D6" s="19"/>
      <c r="E6" s="18" t="s">
        <v>154</v>
      </c>
      <c r="F6" s="16"/>
      <c r="G6" s="17"/>
      <c r="H6" s="17"/>
    </row>
    <row r="7" spans="1:9" ht="21" x14ac:dyDescent="0.4">
      <c r="A7" s="12"/>
      <c r="B7" s="18" t="s">
        <v>159</v>
      </c>
      <c r="C7" s="20"/>
      <c r="D7" s="19"/>
      <c r="E7" s="12"/>
      <c r="F7" s="12"/>
      <c r="G7" s="21"/>
      <c r="H7" s="12"/>
    </row>
    <row r="8" spans="1:9" ht="21" x14ac:dyDescent="0.4">
      <c r="A8" s="12"/>
      <c r="B8" s="18" t="s">
        <v>152</v>
      </c>
      <c r="C8" s="19"/>
      <c r="D8" s="19"/>
      <c r="E8" s="12"/>
      <c r="F8" s="12"/>
      <c r="G8" s="21"/>
      <c r="H8" s="12"/>
    </row>
    <row r="9" spans="1:9" ht="21" x14ac:dyDescent="0.4">
      <c r="A9" s="12"/>
      <c r="B9" s="18" t="s">
        <v>157</v>
      </c>
      <c r="C9" s="19"/>
      <c r="D9" s="19"/>
      <c r="E9" s="12"/>
      <c r="F9" s="12"/>
      <c r="G9" s="21"/>
      <c r="H9" s="22"/>
    </row>
    <row r="10" spans="1:9" ht="21" x14ac:dyDescent="0.4">
      <c r="A10" s="12"/>
      <c r="B10" s="12"/>
      <c r="C10" s="23"/>
      <c r="D10" s="23"/>
      <c r="E10" s="12"/>
      <c r="F10" s="12"/>
      <c r="G10" s="12"/>
      <c r="H10" s="12"/>
    </row>
    <row r="11" spans="1:9" ht="21" x14ac:dyDescent="0.4">
      <c r="A11" s="14" t="s">
        <v>150</v>
      </c>
      <c r="B11" s="15" t="s">
        <v>148</v>
      </c>
      <c r="C11" s="16"/>
      <c r="D11" s="16"/>
      <c r="E11" s="12"/>
      <c r="F11" s="12"/>
      <c r="G11" s="12"/>
      <c r="H11" s="12"/>
    </row>
    <row r="12" spans="1:9" ht="21" x14ac:dyDescent="0.4">
      <c r="A12" s="12"/>
      <c r="B12" s="18" t="s">
        <v>158</v>
      </c>
      <c r="C12" s="19"/>
      <c r="D12" s="19"/>
      <c r="E12" s="12"/>
      <c r="F12" s="12"/>
      <c r="G12" s="12"/>
      <c r="H12" s="12"/>
    </row>
    <row r="13" spans="1:9" ht="21" x14ac:dyDescent="0.4">
      <c r="A13" s="12"/>
      <c r="B13" s="24" t="s">
        <v>166</v>
      </c>
      <c r="C13" s="12"/>
      <c r="D13" s="12"/>
      <c r="E13" s="12"/>
      <c r="F13" s="12"/>
    </row>
    <row r="14" spans="1:9" ht="21" x14ac:dyDescent="0.4">
      <c r="A14" s="25"/>
      <c r="E14" s="12"/>
      <c r="F14" s="12"/>
      <c r="G14" s="12"/>
      <c r="H14" s="12"/>
    </row>
    <row r="15" spans="1:9" ht="43.5" customHeight="1" x14ac:dyDescent="0.25">
      <c r="A15" s="35" t="s">
        <v>180</v>
      </c>
      <c r="B15" s="35" t="s">
        <v>147</v>
      </c>
      <c r="C15" s="35" t="s">
        <v>145</v>
      </c>
      <c r="D15" s="35" t="s">
        <v>146</v>
      </c>
      <c r="E15" s="35" t="s">
        <v>164</v>
      </c>
      <c r="F15" s="36"/>
      <c r="G15" s="35"/>
      <c r="H15" s="47" t="s">
        <v>183</v>
      </c>
      <c r="I15" s="48"/>
    </row>
    <row r="16" spans="1:9" ht="21" x14ac:dyDescent="0.4">
      <c r="A16" s="26"/>
      <c r="B16" s="27" t="e">
        <f>VLOOKUP(A16,'Daten Bestellformular'!$B$2:$C$114,2,0)</f>
        <v>#N/A</v>
      </c>
      <c r="C16" s="27" t="e">
        <f>VLOOKUP(A16,'Daten Bestellformular'!$B$2:$F$114,5,0)</f>
        <v>#N/A</v>
      </c>
      <c r="D16" s="27" t="e">
        <f>VLOOKUP(A16,'Daten Bestellformular'!$B$2:$D$114,3,0)</f>
        <v>#N/A</v>
      </c>
      <c r="E16" s="28" t="e">
        <f>VLOOKUP(A16,'Daten Bestellformular'!$B$2:$E$114,4,0)</f>
        <v>#N/A</v>
      </c>
      <c r="F16" s="27"/>
      <c r="G16" s="29"/>
      <c r="H16" s="43"/>
      <c r="I16" s="44"/>
    </row>
    <row r="17" spans="1:9" ht="21" x14ac:dyDescent="0.4">
      <c r="A17" s="26"/>
      <c r="B17" s="27" t="e">
        <f>VLOOKUP(A17,'Daten Bestellformular'!$B$2:$C$114,2,0)</f>
        <v>#N/A</v>
      </c>
      <c r="C17" s="27" t="e">
        <f>VLOOKUP(A17,'Daten Bestellformular'!$B$2:$F$114,5,0)</f>
        <v>#N/A</v>
      </c>
      <c r="D17" s="30" t="e">
        <f>VLOOKUP(A17,'Daten Bestellformular'!$B$2:$D$114,3,0)</f>
        <v>#N/A</v>
      </c>
      <c r="E17" s="34" t="e">
        <f>VLOOKUP(A17,'Daten Bestellformular'!$B$2:$E$114,4,0)</f>
        <v>#N/A</v>
      </c>
      <c r="F17" s="27"/>
      <c r="G17" s="29"/>
      <c r="H17" s="43"/>
      <c r="I17" s="44"/>
    </row>
    <row r="18" spans="1:9" ht="21" x14ac:dyDescent="0.4">
      <c r="A18" s="26"/>
      <c r="B18" s="27" t="e">
        <f>VLOOKUP(A18,'Daten Bestellformular'!$B$2:$C$114,2,0)</f>
        <v>#N/A</v>
      </c>
      <c r="C18" s="27" t="e">
        <f>VLOOKUP(A18,'Daten Bestellformular'!$B$2:$F$114,5,0)</f>
        <v>#N/A</v>
      </c>
      <c r="D18" s="30" t="e">
        <f>VLOOKUP(A18,'Daten Bestellformular'!$B$2:$D$114,3,0)</f>
        <v>#N/A</v>
      </c>
      <c r="E18" s="34" t="e">
        <f>VLOOKUP(A18,'Daten Bestellformular'!$B$2:$E$114,4,0)</f>
        <v>#N/A</v>
      </c>
      <c r="F18" s="27"/>
      <c r="G18" s="29"/>
      <c r="H18" s="43"/>
      <c r="I18" s="44"/>
    </row>
    <row r="19" spans="1:9" ht="21" x14ac:dyDescent="0.4">
      <c r="A19" s="26"/>
      <c r="B19" s="27" t="e">
        <f>VLOOKUP(A19,'Daten Bestellformular'!$B$2:$C$114,2,0)</f>
        <v>#N/A</v>
      </c>
      <c r="C19" s="27" t="e">
        <f>VLOOKUP(A19,'Daten Bestellformular'!$B$2:$F$114,5,0)</f>
        <v>#N/A</v>
      </c>
      <c r="D19" s="30" t="e">
        <f>VLOOKUP(A19,'Daten Bestellformular'!$B$2:$D$114,3,0)</f>
        <v>#N/A</v>
      </c>
      <c r="E19" s="34" t="e">
        <f>VLOOKUP(A19,'Daten Bestellformular'!$B$2:$E$114,4,0)</f>
        <v>#N/A</v>
      </c>
      <c r="F19" s="27"/>
      <c r="G19" s="29"/>
      <c r="H19" s="43"/>
      <c r="I19" s="44"/>
    </row>
    <row r="20" spans="1:9" ht="21" x14ac:dyDescent="0.4">
      <c r="A20" s="31"/>
      <c r="B20" s="27" t="e">
        <f>VLOOKUP(A20,'Daten Bestellformular'!$B$2:$C$114,2,0)</f>
        <v>#N/A</v>
      </c>
      <c r="C20" s="27" t="e">
        <f>VLOOKUP(A20,'Daten Bestellformular'!$B$2:$F$114,5,0)</f>
        <v>#N/A</v>
      </c>
      <c r="D20" s="30" t="e">
        <f>VLOOKUP(A20,'Daten Bestellformular'!$B$2:$D$114,3,0)</f>
        <v>#N/A</v>
      </c>
      <c r="E20" s="34" t="e">
        <f>VLOOKUP(A20,'Daten Bestellformular'!$B$2:$E$114,4,0)</f>
        <v>#N/A</v>
      </c>
      <c r="F20" s="27"/>
      <c r="G20" s="29"/>
      <c r="H20" s="43"/>
      <c r="I20" s="44"/>
    </row>
    <row r="21" spans="1:9" ht="21" x14ac:dyDescent="0.4">
      <c r="A21" s="31"/>
      <c r="B21" s="27" t="e">
        <f>VLOOKUP(A21,'Daten Bestellformular'!$B$2:$C$114,2,0)</f>
        <v>#N/A</v>
      </c>
      <c r="C21" s="27" t="e">
        <f>VLOOKUP(A21,'Daten Bestellformular'!$B$2:$F$114,5,0)</f>
        <v>#N/A</v>
      </c>
      <c r="D21" s="30" t="e">
        <f>VLOOKUP(A21,'Daten Bestellformular'!$B$2:$D$114,3,0)</f>
        <v>#N/A</v>
      </c>
      <c r="E21" s="34" t="e">
        <f>VLOOKUP(A21,'Daten Bestellformular'!$B$2:$E$114,4,0)</f>
        <v>#N/A</v>
      </c>
      <c r="F21" s="27"/>
      <c r="G21" s="29"/>
      <c r="H21" s="43"/>
      <c r="I21" s="44"/>
    </row>
    <row r="22" spans="1:9" ht="21" x14ac:dyDescent="0.4">
      <c r="A22" s="31"/>
      <c r="B22" s="27" t="e">
        <f>VLOOKUP(A22,'Daten Bestellformular'!$B$2:$C$114,2,0)</f>
        <v>#N/A</v>
      </c>
      <c r="C22" s="27" t="e">
        <f>VLOOKUP(A22,'Daten Bestellformular'!$B$2:$F$114,5,0)</f>
        <v>#N/A</v>
      </c>
      <c r="D22" s="30" t="e">
        <f>VLOOKUP(A22,'Daten Bestellformular'!$B$2:$D$114,3,0)</f>
        <v>#N/A</v>
      </c>
      <c r="E22" s="34" t="e">
        <f>VLOOKUP(A22,'Daten Bestellformular'!$B$2:$E$114,4,0)</f>
        <v>#N/A</v>
      </c>
      <c r="F22" s="27"/>
      <c r="G22" s="29"/>
      <c r="H22" s="43"/>
      <c r="I22" s="44"/>
    </row>
    <row r="23" spans="1:9" ht="21" x14ac:dyDescent="0.4">
      <c r="A23" s="31"/>
      <c r="B23" s="27" t="e">
        <f>VLOOKUP(A23,'Daten Bestellformular'!$B$2:$C$114,2,0)</f>
        <v>#N/A</v>
      </c>
      <c r="C23" s="27" t="e">
        <f>VLOOKUP(A23,'Daten Bestellformular'!$B$2:$F$114,5,0)</f>
        <v>#N/A</v>
      </c>
      <c r="D23" s="30" t="e">
        <f>VLOOKUP(A23,'Daten Bestellformular'!$B$2:$D$114,3,0)</f>
        <v>#N/A</v>
      </c>
      <c r="E23" s="34" t="e">
        <f>VLOOKUP(A23,'Daten Bestellformular'!$B$2:$E$114,4,0)</f>
        <v>#N/A</v>
      </c>
      <c r="F23" s="27"/>
      <c r="G23" s="29"/>
      <c r="H23" s="43"/>
      <c r="I23" s="44"/>
    </row>
    <row r="24" spans="1:9" ht="21" x14ac:dyDescent="0.4">
      <c r="A24" s="31"/>
      <c r="B24" s="27" t="e">
        <f>VLOOKUP(A24,'Daten Bestellformular'!$B$2:$C$114,2,0)</f>
        <v>#N/A</v>
      </c>
      <c r="C24" s="27" t="e">
        <f>VLOOKUP(A24,'Daten Bestellformular'!$B$2:$F$114,5,0)</f>
        <v>#N/A</v>
      </c>
      <c r="D24" s="30" t="e">
        <f>VLOOKUP(A24,'Daten Bestellformular'!$B$2:$D$114,3,0)</f>
        <v>#N/A</v>
      </c>
      <c r="E24" s="34" t="e">
        <f>VLOOKUP(A24,'Daten Bestellformular'!$B$2:$E$114,4,0)</f>
        <v>#N/A</v>
      </c>
      <c r="F24" s="27"/>
      <c r="G24" s="29"/>
      <c r="H24" s="43"/>
      <c r="I24" s="44"/>
    </row>
    <row r="25" spans="1:9" ht="21" x14ac:dyDescent="0.4">
      <c r="A25" s="31"/>
      <c r="B25" s="27" t="e">
        <f>VLOOKUP(A25,'Daten Bestellformular'!$B$2:$C$114,2,0)</f>
        <v>#N/A</v>
      </c>
      <c r="C25" s="27" t="e">
        <f>VLOOKUP(A25,'Daten Bestellformular'!$B$2:$F$114,5,0)</f>
        <v>#N/A</v>
      </c>
      <c r="D25" s="30" t="e">
        <f>VLOOKUP(A25,'Daten Bestellformular'!$B$2:$D$114,3,0)</f>
        <v>#N/A</v>
      </c>
      <c r="E25" s="34" t="e">
        <f>VLOOKUP(A25,'Daten Bestellformular'!$B$2:$E$114,4,0)</f>
        <v>#N/A</v>
      </c>
      <c r="F25" s="27"/>
      <c r="G25" s="29"/>
      <c r="H25" s="43"/>
      <c r="I25" s="44"/>
    </row>
    <row r="26" spans="1:9" ht="21" x14ac:dyDescent="0.4">
      <c r="A26" s="31"/>
      <c r="B26" s="27" t="e">
        <f>VLOOKUP(A26,'Daten Bestellformular'!$B$2:$C$114,2,0)</f>
        <v>#N/A</v>
      </c>
      <c r="C26" s="27" t="e">
        <f>VLOOKUP(A26,'Daten Bestellformular'!$B$2:$F$114,5,0)</f>
        <v>#N/A</v>
      </c>
      <c r="D26" s="30" t="e">
        <f>VLOOKUP(A26,'Daten Bestellformular'!$B$2:$D$114,3,0)</f>
        <v>#N/A</v>
      </c>
      <c r="E26" s="34" t="e">
        <f>VLOOKUP(A26,'Daten Bestellformular'!$B$2:$E$114,4,0)</f>
        <v>#N/A</v>
      </c>
      <c r="F26" s="27"/>
      <c r="G26" s="29"/>
      <c r="H26" s="43"/>
      <c r="I26" s="44"/>
    </row>
    <row r="27" spans="1:9" ht="21" x14ac:dyDescent="0.4">
      <c r="A27" s="31"/>
      <c r="B27" s="27" t="e">
        <f>VLOOKUP(A27,'Daten Bestellformular'!$B$2:$C$114,2,0)</f>
        <v>#N/A</v>
      </c>
      <c r="C27" s="27" t="e">
        <f>VLOOKUP(A27,'Daten Bestellformular'!$B$2:$F$114,5,0)</f>
        <v>#N/A</v>
      </c>
      <c r="D27" s="30" t="e">
        <f>VLOOKUP(A27,'Daten Bestellformular'!$B$2:$D$114,3,0)</f>
        <v>#N/A</v>
      </c>
      <c r="E27" s="34" t="e">
        <f>VLOOKUP(A27,'Daten Bestellformular'!$B$2:$E$114,4,0)</f>
        <v>#N/A</v>
      </c>
      <c r="F27" s="27"/>
      <c r="G27" s="29"/>
      <c r="H27" s="43"/>
      <c r="I27" s="44"/>
    </row>
    <row r="28" spans="1:9" ht="21" x14ac:dyDescent="0.4">
      <c r="A28" s="32"/>
      <c r="B28" s="27" t="e">
        <f>VLOOKUP(A28,'Daten Bestellformular'!$B$2:$C$114,2,0)</f>
        <v>#N/A</v>
      </c>
      <c r="C28" s="27" t="e">
        <f>VLOOKUP(A28,'Daten Bestellformular'!$B$2:$F$114,5,0)</f>
        <v>#N/A</v>
      </c>
      <c r="D28" s="27" t="e">
        <f>VLOOKUP(A28,'Daten Bestellformular'!$B$2:$D$114,3,0)</f>
        <v>#N/A</v>
      </c>
      <c r="E28" s="28" t="e">
        <f>VLOOKUP(A28,'Daten Bestellformular'!$B$2:$E$114,4,0)</f>
        <v>#N/A</v>
      </c>
      <c r="F28" s="27"/>
      <c r="G28" s="27"/>
      <c r="H28" s="43"/>
      <c r="I28" s="44"/>
    </row>
    <row r="29" spans="1:9" ht="21" x14ac:dyDescent="0.4">
      <c r="A29" s="31"/>
      <c r="B29" s="27" t="e">
        <f>VLOOKUP(A29,'Daten Bestellformular'!$B$2:$C$114,2,0)</f>
        <v>#N/A</v>
      </c>
      <c r="C29" s="27" t="e">
        <f>VLOOKUP(A29,'Daten Bestellformular'!$B$2:$F$114,5,0)</f>
        <v>#N/A</v>
      </c>
      <c r="D29" s="27" t="e">
        <f>VLOOKUP(A29,'Daten Bestellformular'!$B$2:$D$114,3,0)</f>
        <v>#N/A</v>
      </c>
      <c r="E29" s="28" t="e">
        <f>VLOOKUP(A29,'Daten Bestellformular'!$B$2:$E$114,4,0)</f>
        <v>#N/A</v>
      </c>
      <c r="F29" s="27"/>
      <c r="G29" s="27"/>
      <c r="H29" s="43"/>
      <c r="I29" s="44"/>
    </row>
    <row r="30" spans="1:9" ht="21" x14ac:dyDescent="0.4">
      <c r="A30" s="33"/>
      <c r="B30" s="30" t="e">
        <f>VLOOKUP(A30,'Daten Bestellformular'!$B$2:$C$114,2,0)</f>
        <v>#N/A</v>
      </c>
      <c r="C30" s="30" t="e">
        <f>VLOOKUP(A30,'Daten Bestellformular'!$B$2:$F$114,5,0)</f>
        <v>#N/A</v>
      </c>
      <c r="D30" s="30" t="e">
        <f>VLOOKUP(A30,'Daten Bestellformular'!$B$2:$D$114,3,0)</f>
        <v>#N/A</v>
      </c>
      <c r="E30" s="28" t="e">
        <f>VLOOKUP(A30,'Daten Bestellformular'!$B$2:$E$114,4,0)</f>
        <v>#N/A</v>
      </c>
      <c r="F30" s="27"/>
      <c r="G30" s="29"/>
      <c r="H30" s="43"/>
      <c r="I30" s="44"/>
    </row>
    <row r="31" spans="1:9" ht="21" x14ac:dyDescent="0.4">
      <c r="A31" s="31"/>
      <c r="B31" s="27" t="e">
        <f>VLOOKUP(A31,'Daten Bestellformular'!$B$2:$C$114,2,0)</f>
        <v>#N/A</v>
      </c>
      <c r="C31" s="27" t="e">
        <f>VLOOKUP(A31,'Daten Bestellformular'!$B$2:$F$114,5,0)</f>
        <v>#N/A</v>
      </c>
      <c r="D31" s="27" t="e">
        <f>VLOOKUP(A31,'Daten Bestellformular'!$B$2:$D$114,3,0)</f>
        <v>#N/A</v>
      </c>
      <c r="E31" s="28" t="e">
        <f>VLOOKUP(A31,'Daten Bestellformular'!$B$2:$E$114,4,0)</f>
        <v>#N/A</v>
      </c>
      <c r="F31" s="27"/>
      <c r="G31" s="29"/>
      <c r="H31" s="43"/>
      <c r="I31" s="44"/>
    </row>
    <row r="32" spans="1:9" ht="21" x14ac:dyDescent="0.4">
      <c r="A32" s="31"/>
      <c r="B32" s="27" t="e">
        <f>VLOOKUP(A32,'Daten Bestellformular'!$B$2:$C$114,2,0)</f>
        <v>#N/A</v>
      </c>
      <c r="C32" s="27" t="e">
        <f>VLOOKUP(A32,'Daten Bestellformular'!$B$2:$F$114,5,0)</f>
        <v>#N/A</v>
      </c>
      <c r="D32" s="27" t="e">
        <f>VLOOKUP(A32,'Daten Bestellformular'!$B$2:$D$114,3,0)</f>
        <v>#N/A</v>
      </c>
      <c r="E32" s="28" t="e">
        <f>VLOOKUP(A32,'Daten Bestellformular'!$B$2:$E$114,4,0)</f>
        <v>#N/A</v>
      </c>
      <c r="F32" s="27"/>
      <c r="G32" s="29"/>
      <c r="H32" s="43"/>
      <c r="I32" s="44"/>
    </row>
    <row r="33" spans="1:9" ht="21" x14ac:dyDescent="0.4">
      <c r="A33" s="31"/>
      <c r="B33" s="27" t="e">
        <f>VLOOKUP(A33,'Daten Bestellformular'!$B$2:$C$114,2,0)</f>
        <v>#N/A</v>
      </c>
      <c r="C33" s="27" t="e">
        <f>VLOOKUP(A33,'Daten Bestellformular'!$B$2:$F$114,5,0)</f>
        <v>#N/A</v>
      </c>
      <c r="D33" s="27" t="e">
        <f>VLOOKUP(A33,'Daten Bestellformular'!$B$2:$D$114,3,0)</f>
        <v>#N/A</v>
      </c>
      <c r="E33" s="28" t="e">
        <f>VLOOKUP(A33,'Daten Bestellformular'!$B$2:$E$114,4,0)</f>
        <v>#N/A</v>
      </c>
      <c r="F33" s="27"/>
      <c r="G33" s="29"/>
      <c r="H33" s="43"/>
      <c r="I33" s="44"/>
    </row>
    <row r="34" spans="1:9" ht="21" x14ac:dyDescent="0.4">
      <c r="A34" s="31"/>
      <c r="B34" s="27" t="e">
        <f>VLOOKUP(A34,'Daten Bestellformular'!$B$2:$C$114,2,0)</f>
        <v>#N/A</v>
      </c>
      <c r="C34" s="27" t="e">
        <f>VLOOKUP(A34,'Daten Bestellformular'!$B$2:$F$114,5,0)</f>
        <v>#N/A</v>
      </c>
      <c r="D34" s="27" t="e">
        <f>VLOOKUP(A34,'Daten Bestellformular'!$B$2:$D$114,3,0)</f>
        <v>#N/A</v>
      </c>
      <c r="E34" s="28" t="e">
        <f>VLOOKUP(A34,'Daten Bestellformular'!$B$2:$E$114,4,0)</f>
        <v>#N/A</v>
      </c>
      <c r="F34" s="27"/>
      <c r="G34" s="29"/>
      <c r="H34" s="43"/>
      <c r="I34" s="44"/>
    </row>
    <row r="35" spans="1:9" ht="21" x14ac:dyDescent="0.4">
      <c r="A35" s="31"/>
      <c r="B35" s="27" t="e">
        <f>VLOOKUP(A35,'Daten Bestellformular'!$B$2:$C$114,2,0)</f>
        <v>#N/A</v>
      </c>
      <c r="C35" s="27" t="e">
        <f>VLOOKUP(A35,'Daten Bestellformular'!$B$2:$F$114,5,0)</f>
        <v>#N/A</v>
      </c>
      <c r="D35" s="27" t="e">
        <f>VLOOKUP(A35,'Daten Bestellformular'!$B$2:$D$114,3,0)</f>
        <v>#N/A</v>
      </c>
      <c r="E35" s="28" t="e">
        <f>VLOOKUP(A35,'Daten Bestellformular'!$B$2:$E$114,4,0)</f>
        <v>#N/A</v>
      </c>
      <c r="F35" s="27"/>
      <c r="G35" s="29"/>
      <c r="H35" s="43"/>
      <c r="I35" s="44"/>
    </row>
    <row r="36" spans="1:9" ht="21" x14ac:dyDescent="0.4">
      <c r="A36" s="31"/>
      <c r="B36" s="27" t="e">
        <f>VLOOKUP(A36,'Daten Bestellformular'!$B$2:$C$114,2,0)</f>
        <v>#N/A</v>
      </c>
      <c r="C36" s="27" t="e">
        <f>VLOOKUP(A36,'Daten Bestellformular'!$B$2:$F$114,5,0)</f>
        <v>#N/A</v>
      </c>
      <c r="D36" s="27" t="e">
        <f>VLOOKUP(A36,'Daten Bestellformular'!$B$2:$D$114,3,0)</f>
        <v>#N/A</v>
      </c>
      <c r="E36" s="28" t="e">
        <f>VLOOKUP(A36,'Daten Bestellformular'!$B$2:$E$114,4,0)</f>
        <v>#N/A</v>
      </c>
      <c r="F36" s="27"/>
      <c r="G36" s="29"/>
      <c r="H36" s="43"/>
      <c r="I36" s="44"/>
    </row>
    <row r="37" spans="1:9" x14ac:dyDescent="0.25">
      <c r="A37" s="33"/>
      <c r="B37" s="30" t="e">
        <f>VLOOKUP(A37,'Daten Bestellformular'!$B$2:$C$114,2,0)</f>
        <v>#N/A</v>
      </c>
      <c r="C37" s="30" t="e">
        <f>VLOOKUP(A37,'Daten Bestellformular'!$B$2:$F$114,5,0)</f>
        <v>#N/A</v>
      </c>
      <c r="D37" s="30" t="e">
        <f>VLOOKUP(A37,'Daten Bestellformular'!$B$2:$D$114,3,0)</f>
        <v>#N/A</v>
      </c>
      <c r="E37" s="34" t="e">
        <f>VLOOKUP(A37,'Daten Bestellformular'!$B$2:$E$114,4,0)</f>
        <v>#N/A</v>
      </c>
      <c r="F37" s="30"/>
      <c r="G37" s="30"/>
      <c r="H37" s="43"/>
      <c r="I37" s="44"/>
    </row>
    <row r="38" spans="1:9" x14ac:dyDescent="0.25">
      <c r="A38" s="33"/>
      <c r="B38" s="30" t="e">
        <f>VLOOKUP(A38,'Daten Bestellformular'!$B$2:$C$114,2,0)</f>
        <v>#N/A</v>
      </c>
      <c r="C38" s="30" t="e">
        <f>VLOOKUP(A38,'Daten Bestellformular'!$B$2:$F$114,5,0)</f>
        <v>#N/A</v>
      </c>
      <c r="D38" s="30" t="e">
        <f>VLOOKUP(A38,'Daten Bestellformular'!$B$2:$D$114,3,0)</f>
        <v>#N/A</v>
      </c>
      <c r="E38" s="34" t="e">
        <f>VLOOKUP(A38,'Daten Bestellformular'!$B$2:$E$114,4,0)</f>
        <v>#N/A</v>
      </c>
      <c r="F38" s="30"/>
      <c r="G38" s="30"/>
      <c r="H38" s="43"/>
      <c r="I38" s="44"/>
    </row>
    <row r="39" spans="1:9" x14ac:dyDescent="0.25">
      <c r="A39" s="33"/>
      <c r="B39" s="30" t="e">
        <f>VLOOKUP(A39,'Daten Bestellformular'!$B$2:$C$114,2,0)</f>
        <v>#N/A</v>
      </c>
      <c r="C39" s="30" t="e">
        <f>VLOOKUP(A39,'Daten Bestellformular'!$B$2:$F$114,5,0)</f>
        <v>#N/A</v>
      </c>
      <c r="D39" s="30" t="e">
        <f>VLOOKUP(A39,'Daten Bestellformular'!$B$2:$D$114,3,0)</f>
        <v>#N/A</v>
      </c>
      <c r="E39" s="34" t="e">
        <f>VLOOKUP(A39,'Daten Bestellformular'!$B$2:$E$114,4,0)</f>
        <v>#N/A</v>
      </c>
      <c r="F39" s="30"/>
      <c r="G39" s="30"/>
      <c r="H39" s="43"/>
      <c r="I39" s="44"/>
    </row>
    <row r="40" spans="1:9" x14ac:dyDescent="0.25">
      <c r="A40" s="33"/>
      <c r="B40" s="30" t="e">
        <f>VLOOKUP(A40,'Daten Bestellformular'!$B$2:$C$114,2,0)</f>
        <v>#N/A</v>
      </c>
      <c r="C40" s="30" t="e">
        <f>VLOOKUP(A40,'Daten Bestellformular'!$B$2:$F$114,5,0)</f>
        <v>#N/A</v>
      </c>
      <c r="D40" s="30" t="e">
        <f>VLOOKUP(A40,'Daten Bestellformular'!$B$2:$D$114,3,0)</f>
        <v>#N/A</v>
      </c>
      <c r="E40" s="34" t="e">
        <f>VLOOKUP(A40,'Daten Bestellformular'!$B$2:$E$114,4,0)</f>
        <v>#N/A</v>
      </c>
      <c r="F40" s="30"/>
      <c r="G40" s="30"/>
      <c r="H40" s="43"/>
      <c r="I40" s="44"/>
    </row>
    <row r="41" spans="1:9" x14ac:dyDescent="0.25">
      <c r="A41" s="33"/>
      <c r="B41" s="30" t="e">
        <f>VLOOKUP(A41,'Daten Bestellformular'!$B$2:$C$114,2,0)</f>
        <v>#N/A</v>
      </c>
      <c r="C41" s="30" t="e">
        <f>VLOOKUP(A41,'Daten Bestellformular'!$B$2:$F$114,5,0)</f>
        <v>#N/A</v>
      </c>
      <c r="D41" s="30" t="e">
        <f>VLOOKUP(A41,'Daten Bestellformular'!$B$2:$D$114,3,0)</f>
        <v>#N/A</v>
      </c>
      <c r="E41" s="34" t="e">
        <f>VLOOKUP(A41,'Daten Bestellformular'!$B$2:$E$114,4,0)</f>
        <v>#N/A</v>
      </c>
      <c r="F41" s="30"/>
      <c r="G41" s="30"/>
      <c r="H41" s="43"/>
      <c r="I41" s="44"/>
    </row>
    <row r="42" spans="1:9" x14ac:dyDescent="0.25">
      <c r="A42" s="33"/>
      <c r="B42" s="30" t="e">
        <f>VLOOKUP(A42,'Daten Bestellformular'!$B$2:$C$114,2,0)</f>
        <v>#N/A</v>
      </c>
      <c r="C42" s="30" t="e">
        <f>VLOOKUP(A42,'Daten Bestellformular'!$B$2:$F$114,5,0)</f>
        <v>#N/A</v>
      </c>
      <c r="D42" s="30" t="e">
        <f>VLOOKUP(A42,'Daten Bestellformular'!$B$2:$D$114,3,0)</f>
        <v>#N/A</v>
      </c>
      <c r="E42" s="34" t="e">
        <f>VLOOKUP(A42,'Daten Bestellformular'!$B$2:$E$114,4,0)</f>
        <v>#N/A</v>
      </c>
      <c r="F42" s="30"/>
      <c r="G42" s="30"/>
      <c r="H42" s="43"/>
      <c r="I42" s="44"/>
    </row>
    <row r="43" spans="1:9" x14ac:dyDescent="0.25">
      <c r="A43" s="33"/>
      <c r="B43" s="30" t="e">
        <f>VLOOKUP(A43,'Daten Bestellformular'!$B$2:$C$114,2,0)</f>
        <v>#N/A</v>
      </c>
      <c r="C43" s="30" t="e">
        <f>VLOOKUP(A43,'Daten Bestellformular'!$B$2:$F$114,5,0)</f>
        <v>#N/A</v>
      </c>
      <c r="D43" s="30" t="e">
        <f>VLOOKUP(A43,'Daten Bestellformular'!$B$2:$D$114,3,0)</f>
        <v>#N/A</v>
      </c>
      <c r="E43" s="34" t="e">
        <f>VLOOKUP(A43,'Daten Bestellformular'!$B$2:$E$114,4,0)</f>
        <v>#N/A</v>
      </c>
      <c r="F43" s="30"/>
      <c r="G43" s="30"/>
      <c r="H43" s="43"/>
      <c r="I43" s="44"/>
    </row>
    <row r="44" spans="1:9" x14ac:dyDescent="0.25">
      <c r="A44" s="33"/>
      <c r="B44" s="30" t="e">
        <f>VLOOKUP(A44,'Daten Bestellformular'!$B$2:$C$114,2,0)</f>
        <v>#N/A</v>
      </c>
      <c r="C44" s="30" t="e">
        <f>VLOOKUP(A44,'Daten Bestellformular'!$B$2:$F$114,5,0)</f>
        <v>#N/A</v>
      </c>
      <c r="D44" s="30" t="e">
        <f>VLOOKUP(A44,'Daten Bestellformular'!$B$2:$D$114,3,0)</f>
        <v>#N/A</v>
      </c>
      <c r="E44" s="34" t="e">
        <f>VLOOKUP(A44,'Daten Bestellformular'!$B$2:$E$114,4,0)</f>
        <v>#N/A</v>
      </c>
      <c r="F44" s="30"/>
      <c r="G44" s="30"/>
      <c r="H44" s="43"/>
      <c r="I44" s="44"/>
    </row>
    <row r="45" spans="1:9" x14ac:dyDescent="0.25">
      <c r="A45" s="33"/>
      <c r="B45" s="30" t="e">
        <f>VLOOKUP(A45,'Daten Bestellformular'!$B$2:$C$114,2,0)</f>
        <v>#N/A</v>
      </c>
      <c r="C45" s="30" t="e">
        <f>VLOOKUP(A45,'Daten Bestellformular'!$B$2:$F$114,5,0)</f>
        <v>#N/A</v>
      </c>
      <c r="D45" s="30" t="e">
        <f>VLOOKUP(A45,'Daten Bestellformular'!$B$2:$D$114,3,0)</f>
        <v>#N/A</v>
      </c>
      <c r="E45" s="34" t="e">
        <f>VLOOKUP(A45,'Daten Bestellformular'!$B$2:$E$114,4,0)</f>
        <v>#N/A</v>
      </c>
      <c r="F45" s="30"/>
      <c r="G45" s="30"/>
      <c r="H45" s="43"/>
      <c r="I45" s="44"/>
    </row>
    <row r="46" spans="1:9" x14ac:dyDescent="0.25">
      <c r="A46" s="33"/>
      <c r="B46" s="30" t="e">
        <f>VLOOKUP(A46,'Daten Bestellformular'!$B$2:$C$114,2,0)</f>
        <v>#N/A</v>
      </c>
      <c r="C46" s="30" t="e">
        <f>VLOOKUP(A46,'Daten Bestellformular'!$B$2:$F$114,5,0)</f>
        <v>#N/A</v>
      </c>
      <c r="D46" s="30" t="e">
        <f>VLOOKUP(A46,'Daten Bestellformular'!$B$2:$D$114,3,0)</f>
        <v>#N/A</v>
      </c>
      <c r="E46" s="34" t="e">
        <f>VLOOKUP(A46,'Daten Bestellformular'!$B$2:$E$114,4,0)</f>
        <v>#N/A</v>
      </c>
      <c r="F46" s="30"/>
      <c r="G46" s="30"/>
      <c r="H46" s="43"/>
      <c r="I46" s="44"/>
    </row>
    <row r="47" spans="1:9" x14ac:dyDescent="0.25">
      <c r="A47" s="33"/>
      <c r="B47" s="30" t="e">
        <f>VLOOKUP(A47,'Daten Bestellformular'!$B$2:$C$114,2,0)</f>
        <v>#N/A</v>
      </c>
      <c r="C47" s="30" t="e">
        <f>VLOOKUP(A47,'Daten Bestellformular'!$B$2:$F$114,5,0)</f>
        <v>#N/A</v>
      </c>
      <c r="D47" s="30" t="e">
        <f>VLOOKUP(A47,'Daten Bestellformular'!$B$2:$D$114,3,0)</f>
        <v>#N/A</v>
      </c>
      <c r="E47" s="34" t="e">
        <f>VLOOKUP(A47,'Daten Bestellformular'!$B$2:$E$114,4,0)</f>
        <v>#N/A</v>
      </c>
      <c r="F47" s="30"/>
      <c r="G47" s="30"/>
      <c r="H47" s="43"/>
      <c r="I47" s="44"/>
    </row>
    <row r="48" spans="1:9" x14ac:dyDescent="0.25">
      <c r="A48" s="33"/>
      <c r="B48" s="30" t="e">
        <f>VLOOKUP(A48,'Daten Bestellformular'!$B$2:$C$114,2,0)</f>
        <v>#N/A</v>
      </c>
      <c r="C48" s="30" t="e">
        <f>VLOOKUP(A48,'Daten Bestellformular'!$B$2:$F$114,5,0)</f>
        <v>#N/A</v>
      </c>
      <c r="D48" s="30" t="e">
        <f>VLOOKUP(A48,'Daten Bestellformular'!$B$2:$D$114,3,0)</f>
        <v>#N/A</v>
      </c>
      <c r="E48" s="34" t="e">
        <f>VLOOKUP(A48,'Daten Bestellformular'!$B$2:$E$114,4,0)</f>
        <v>#N/A</v>
      </c>
      <c r="F48" s="30"/>
      <c r="G48" s="30"/>
      <c r="H48" s="43"/>
      <c r="I48" s="44"/>
    </row>
    <row r="49" spans="1:9" x14ac:dyDescent="0.25">
      <c r="A49" s="33"/>
      <c r="B49" s="30" t="e">
        <f>VLOOKUP(A49,'Daten Bestellformular'!$B$2:$C$114,2,0)</f>
        <v>#N/A</v>
      </c>
      <c r="C49" s="30" t="e">
        <f>VLOOKUP(A49,'Daten Bestellformular'!$B$2:$F$114,5,0)</f>
        <v>#N/A</v>
      </c>
      <c r="D49" s="30" t="e">
        <f>VLOOKUP(A49,'Daten Bestellformular'!$B$2:$D$114,3,0)</f>
        <v>#N/A</v>
      </c>
      <c r="E49" s="34" t="e">
        <f>VLOOKUP(A49,'Daten Bestellformular'!$B$2:$E$114,4,0)</f>
        <v>#N/A</v>
      </c>
      <c r="F49" s="30"/>
      <c r="G49" s="30"/>
      <c r="H49" s="43"/>
      <c r="I49" s="44"/>
    </row>
    <row r="50" spans="1:9" x14ac:dyDescent="0.25">
      <c r="A50" s="33"/>
      <c r="B50" s="30" t="e">
        <f>VLOOKUP(A50,'Daten Bestellformular'!$B$2:$C$114,2,0)</f>
        <v>#N/A</v>
      </c>
      <c r="C50" s="30" t="e">
        <f>VLOOKUP(A50,'Daten Bestellformular'!$B$2:$F$114,5,0)</f>
        <v>#N/A</v>
      </c>
      <c r="D50" s="30" t="e">
        <f>VLOOKUP(A50,'Daten Bestellformular'!$B$2:$D$114,3,0)</f>
        <v>#N/A</v>
      </c>
      <c r="E50" s="34" t="e">
        <f>VLOOKUP(A50,'Daten Bestellformular'!$B$2:$E$114,4,0)</f>
        <v>#N/A</v>
      </c>
      <c r="F50" s="30"/>
      <c r="G50" s="30"/>
      <c r="H50" s="43"/>
      <c r="I50" s="44"/>
    </row>
    <row r="51" spans="1:9" x14ac:dyDescent="0.25">
      <c r="A51" s="33"/>
      <c r="B51" s="30" t="e">
        <f>VLOOKUP(A51,'Daten Bestellformular'!$B$2:$C$114,2,0)</f>
        <v>#N/A</v>
      </c>
      <c r="C51" s="30" t="e">
        <f>VLOOKUP(A51,'Daten Bestellformular'!$B$2:$F$114,5,0)</f>
        <v>#N/A</v>
      </c>
      <c r="D51" s="30" t="e">
        <f>VLOOKUP(A51,'Daten Bestellformular'!$B$2:$D$114,3,0)</f>
        <v>#N/A</v>
      </c>
      <c r="E51" s="34" t="e">
        <f>VLOOKUP(A51,'Daten Bestellformular'!$B$2:$E$114,4,0)</f>
        <v>#N/A</v>
      </c>
      <c r="F51" s="30"/>
      <c r="G51" s="30"/>
      <c r="H51" s="43"/>
      <c r="I51" s="44"/>
    </row>
    <row r="52" spans="1:9" x14ac:dyDescent="0.25">
      <c r="A52" s="33"/>
      <c r="B52" s="30" t="e">
        <f>VLOOKUP(A52,'Daten Bestellformular'!$B$2:$C$114,2,0)</f>
        <v>#N/A</v>
      </c>
      <c r="C52" s="30" t="e">
        <f>VLOOKUP(A52,'Daten Bestellformular'!$B$2:$F$114,5,0)</f>
        <v>#N/A</v>
      </c>
      <c r="D52" s="30" t="e">
        <f>VLOOKUP(A52,'Daten Bestellformular'!$B$2:$D$114,3,0)</f>
        <v>#N/A</v>
      </c>
      <c r="E52" s="34" t="e">
        <f>VLOOKUP(A52,'Daten Bestellformular'!$B$2:$E$114,4,0)</f>
        <v>#N/A</v>
      </c>
      <c r="F52" s="30"/>
      <c r="G52" s="30"/>
      <c r="H52" s="43"/>
      <c r="I52" s="44"/>
    </row>
    <row r="53" spans="1:9" x14ac:dyDescent="0.25">
      <c r="A53" s="33"/>
      <c r="B53" s="30" t="e">
        <f>VLOOKUP(A53,'Daten Bestellformular'!$B$2:$C$114,2,0)</f>
        <v>#N/A</v>
      </c>
      <c r="C53" s="30" t="e">
        <f>VLOOKUP(A53,'Daten Bestellformular'!$B$2:$F$114,5,0)</f>
        <v>#N/A</v>
      </c>
      <c r="D53" s="30" t="e">
        <f>VLOOKUP(A53,'Daten Bestellformular'!$B$2:$D$114,3,0)</f>
        <v>#N/A</v>
      </c>
      <c r="E53" s="34" t="e">
        <f>VLOOKUP(A53,'Daten Bestellformular'!$B$2:$E$114,4,0)</f>
        <v>#N/A</v>
      </c>
      <c r="F53" s="30"/>
      <c r="G53" s="30"/>
      <c r="H53" s="43"/>
      <c r="I53" s="44"/>
    </row>
    <row r="54" spans="1:9" x14ac:dyDescent="0.25">
      <c r="A54" s="33"/>
      <c r="B54" s="30" t="e">
        <f>VLOOKUP(A54,'Daten Bestellformular'!$B$2:$C$114,2,0)</f>
        <v>#N/A</v>
      </c>
      <c r="C54" s="30" t="e">
        <f>VLOOKUP(A54,'Daten Bestellformular'!$B$2:$F$114,5,0)</f>
        <v>#N/A</v>
      </c>
      <c r="D54" s="30" t="e">
        <f>VLOOKUP(A54,'Daten Bestellformular'!$B$2:$D$114,3,0)</f>
        <v>#N/A</v>
      </c>
      <c r="E54" s="34" t="e">
        <f>VLOOKUP(A54,'Daten Bestellformular'!$B$2:$E$114,4,0)</f>
        <v>#N/A</v>
      </c>
      <c r="F54" s="30"/>
      <c r="G54" s="30"/>
      <c r="H54" s="43"/>
      <c r="I54" s="44"/>
    </row>
    <row r="55" spans="1:9" x14ac:dyDescent="0.25">
      <c r="A55" s="33"/>
      <c r="B55" s="30" t="e">
        <f>VLOOKUP(A55,'Daten Bestellformular'!$B$2:$C$114,2,0)</f>
        <v>#N/A</v>
      </c>
      <c r="C55" s="30" t="e">
        <f>VLOOKUP(A55,'Daten Bestellformular'!$B$2:$F$114,5,0)</f>
        <v>#N/A</v>
      </c>
      <c r="D55" s="30" t="e">
        <f>VLOOKUP(A55,'Daten Bestellformular'!$B$2:$D$114,3,0)</f>
        <v>#N/A</v>
      </c>
      <c r="E55" s="34" t="e">
        <f>VLOOKUP(A55,'Daten Bestellformular'!$B$2:$E$114,4,0)</f>
        <v>#N/A</v>
      </c>
      <c r="F55" s="30"/>
      <c r="G55" s="30"/>
      <c r="H55" s="43"/>
      <c r="I55" s="44"/>
    </row>
    <row r="56" spans="1:9" x14ac:dyDescent="0.25">
      <c r="A56" s="33"/>
      <c r="B56" s="30" t="e">
        <f>VLOOKUP(A56,'Daten Bestellformular'!$B$2:$C$114,2,0)</f>
        <v>#N/A</v>
      </c>
      <c r="C56" s="30" t="e">
        <f>VLOOKUP(A56,'Daten Bestellformular'!$B$2:$F$114,5,0)</f>
        <v>#N/A</v>
      </c>
      <c r="D56" s="30" t="e">
        <f>VLOOKUP(A56,'Daten Bestellformular'!$B$2:$D$114,3,0)</f>
        <v>#N/A</v>
      </c>
      <c r="E56" s="34" t="e">
        <f>VLOOKUP(A56,'Daten Bestellformular'!$B$2:$E$114,4,0)</f>
        <v>#N/A</v>
      </c>
      <c r="F56" s="30"/>
      <c r="G56" s="30"/>
      <c r="H56" s="43"/>
      <c r="I56" s="44"/>
    </row>
    <row r="68" spans="1:9" ht="21" x14ac:dyDescent="0.4">
      <c r="A68" s="49" t="s">
        <v>155</v>
      </c>
      <c r="B68" s="49"/>
      <c r="C68" s="49"/>
      <c r="D68" s="49"/>
      <c r="E68" s="49"/>
      <c r="F68" s="49"/>
      <c r="G68" s="49"/>
      <c r="H68" s="49"/>
      <c r="I68" s="49"/>
    </row>
  </sheetData>
  <sheetProtection algorithmName="SHA-512" hashValue="MR+tqCT536md8Wafg1dA1q+4GAVuABFAvoISWjBhLdVYMk4pbTd4reg0G04AuTbE+Glj0WEfw9xCRvO5DSx3XQ==" saltValue="lCXtcFO/kGzRZTypGqf2YQ==" spinCount="100000" sheet="1" objects="1" scenarios="1"/>
  <protectedRanges>
    <protectedRange algorithmName="SHA-512" hashValue="zQftpKWRTgnU4lg6DgjgdWoeflffH166DoizUvoIWJOgMzlgI/CGlTOKb51EQxnlWn1FhTj0pGC+63mAECNHLQ==" saltValue="w1lkuKrahk9uny6pWzZ7MA==" spinCount="100000" sqref="B4:E13" name="Bereich1"/>
  </protectedRanges>
  <mergeCells count="45">
    <mergeCell ref="A1:I1"/>
    <mergeCell ref="A2:I2"/>
    <mergeCell ref="H15:I15"/>
    <mergeCell ref="A68:I68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53:I53"/>
    <mergeCell ref="H54:I54"/>
    <mergeCell ref="H55:I55"/>
    <mergeCell ref="H56:I56"/>
    <mergeCell ref="H48:I48"/>
    <mergeCell ref="H49:I49"/>
    <mergeCell ref="H50:I50"/>
    <mergeCell ref="H51:I51"/>
    <mergeCell ref="H52:I52"/>
  </mergeCells>
  <phoneticPr fontId="0" type="noConversion"/>
  <conditionalFormatting sqref="A18:A19">
    <cfRule type="expression" dxfId="9" priority="7">
      <formula>IF(OR($Z18="DY",$AB18="DY",$AD18="DY"),TRUE(),FALSE())</formula>
    </cfRule>
    <cfRule type="expression" dxfId="8" priority="8">
      <formula>IF(OR($AL18 &gt; 1,$BH18 &gt; 1, $AO18 &gt; 1),TRUE(),FALSE())</formula>
    </cfRule>
  </conditionalFormatting>
  <conditionalFormatting sqref="A16:A17">
    <cfRule type="expression" dxfId="7" priority="4">
      <formula>IF(OR($AL16 &gt; 1,$BH16 &gt; 1, $AO16 &gt; 1),TRUE(),FALSE())</formula>
    </cfRule>
  </conditionalFormatting>
  <conditionalFormatting sqref="A16:A17">
    <cfRule type="expression" dxfId="6" priority="3">
      <formula>IF(OR($Z16="DY",$AB16="DY",$AD16="DY"),TRUE(),FALSE())</formula>
    </cfRule>
  </conditionalFormatting>
  <printOptions horizontalCentered="1"/>
  <pageMargins left="0.70866141732283472" right="0.70866141732283472" top="1.1417322834645669" bottom="0.74803149606299213" header="0.31496062992125984" footer="0.31496062992125984"/>
  <pageSetup paperSize="9" scale="50" orientation="portrait" r:id="rId1"/>
  <headerFooter scaleWithDoc="0">
    <oddHeader>&amp;L&amp;G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315B-2C5D-4899-BC26-BC0C69CA451F}">
  <dimension ref="A1:F114"/>
  <sheetViews>
    <sheetView workbookViewId="0">
      <selection activeCell="D27" sqref="D27"/>
    </sheetView>
  </sheetViews>
  <sheetFormatPr baseColWidth="10" defaultRowHeight="12.75" x14ac:dyDescent="0.2"/>
  <cols>
    <col min="4" max="4" width="39.140625" bestFit="1" customWidth="1"/>
  </cols>
  <sheetData>
    <row r="1" spans="1:6" x14ac:dyDescent="0.2">
      <c r="B1" s="10" t="s">
        <v>162</v>
      </c>
      <c r="C1" s="10" t="s">
        <v>163</v>
      </c>
      <c r="D1" s="10" t="s">
        <v>161</v>
      </c>
      <c r="E1" s="10" t="s">
        <v>160</v>
      </c>
      <c r="F1" s="1" t="s">
        <v>0</v>
      </c>
    </row>
    <row r="2" spans="1:6" x14ac:dyDescent="0.2">
      <c r="A2" s="3">
        <v>1</v>
      </c>
      <c r="B2" s="2">
        <v>30909437</v>
      </c>
      <c r="C2" s="2">
        <v>3016513</v>
      </c>
      <c r="D2" s="4" t="s">
        <v>88</v>
      </c>
      <c r="E2" s="5">
        <v>290</v>
      </c>
      <c r="F2" s="6">
        <v>613100</v>
      </c>
    </row>
    <row r="3" spans="1:6" x14ac:dyDescent="0.2">
      <c r="A3" s="3">
        <v>2</v>
      </c>
      <c r="B3" s="2">
        <v>30909441</v>
      </c>
      <c r="C3" s="2">
        <v>3016517</v>
      </c>
      <c r="D3" s="4" t="s">
        <v>92</v>
      </c>
      <c r="E3" s="5">
        <v>261</v>
      </c>
      <c r="F3" s="6">
        <v>616100</v>
      </c>
    </row>
    <row r="4" spans="1:6" x14ac:dyDescent="0.2">
      <c r="A4" s="3">
        <v>3</v>
      </c>
      <c r="B4" s="2">
        <v>30909445</v>
      </c>
      <c r="C4" s="2">
        <v>3016521</v>
      </c>
      <c r="D4" s="4" t="s">
        <v>95</v>
      </c>
      <c r="E4" s="5">
        <v>232</v>
      </c>
      <c r="F4" s="6">
        <v>629100</v>
      </c>
    </row>
    <row r="5" spans="1:6" x14ac:dyDescent="0.2">
      <c r="A5" s="3">
        <v>4</v>
      </c>
      <c r="B5" s="2">
        <v>30909438</v>
      </c>
      <c r="C5" s="2">
        <v>3016514</v>
      </c>
      <c r="D5" s="4" t="s">
        <v>89</v>
      </c>
      <c r="E5" s="5">
        <v>290</v>
      </c>
      <c r="F5" s="6">
        <v>613400</v>
      </c>
    </row>
    <row r="6" spans="1:6" x14ac:dyDescent="0.2">
      <c r="A6" s="3">
        <v>5</v>
      </c>
      <c r="B6" s="2">
        <v>30909442</v>
      </c>
      <c r="C6" s="2">
        <v>3016518</v>
      </c>
      <c r="D6" s="4" t="s">
        <v>93</v>
      </c>
      <c r="E6" s="5">
        <v>261</v>
      </c>
      <c r="F6" s="6">
        <v>616400</v>
      </c>
    </row>
    <row r="7" spans="1:6" x14ac:dyDescent="0.2">
      <c r="A7" s="3">
        <v>6</v>
      </c>
      <c r="B7" s="2">
        <v>30909446</v>
      </c>
      <c r="C7" s="2">
        <v>3016522</v>
      </c>
      <c r="D7" s="4" t="s">
        <v>96</v>
      </c>
      <c r="E7" s="5">
        <v>261</v>
      </c>
      <c r="F7" s="6">
        <v>629400</v>
      </c>
    </row>
    <row r="8" spans="1:6" x14ac:dyDescent="0.2">
      <c r="A8" s="3">
        <v>7</v>
      </c>
      <c r="B8" s="2">
        <v>30909439</v>
      </c>
      <c r="C8" s="2">
        <v>3016515</v>
      </c>
      <c r="D8" s="4" t="s">
        <v>90</v>
      </c>
      <c r="E8" s="5">
        <v>290</v>
      </c>
      <c r="F8" s="6">
        <v>613200</v>
      </c>
    </row>
    <row r="9" spans="1:6" x14ac:dyDescent="0.2">
      <c r="A9" s="3">
        <v>8</v>
      </c>
      <c r="B9" s="2">
        <v>30909449</v>
      </c>
      <c r="C9" s="2">
        <v>3016525</v>
      </c>
      <c r="D9" s="4" t="s">
        <v>99</v>
      </c>
      <c r="E9" s="5">
        <v>261</v>
      </c>
      <c r="F9" s="6">
        <v>616200</v>
      </c>
    </row>
    <row r="10" spans="1:6" x14ac:dyDescent="0.2">
      <c r="A10" s="3">
        <v>9</v>
      </c>
      <c r="B10" s="2">
        <v>30909447</v>
      </c>
      <c r="C10" s="2">
        <v>3016523</v>
      </c>
      <c r="D10" s="4" t="s">
        <v>97</v>
      </c>
      <c r="E10" s="5">
        <v>261</v>
      </c>
      <c r="F10" s="6">
        <v>629200</v>
      </c>
    </row>
    <row r="11" spans="1:6" x14ac:dyDescent="0.2">
      <c r="A11" s="3">
        <v>10</v>
      </c>
      <c r="B11" s="2">
        <v>30909440</v>
      </c>
      <c r="C11" s="2">
        <v>3016516</v>
      </c>
      <c r="D11" s="4" t="s">
        <v>91</v>
      </c>
      <c r="E11" s="5">
        <v>290</v>
      </c>
      <c r="F11" s="6">
        <v>613300</v>
      </c>
    </row>
    <row r="12" spans="1:6" x14ac:dyDescent="0.2">
      <c r="A12" s="3">
        <v>11</v>
      </c>
      <c r="B12" s="2">
        <v>30909444</v>
      </c>
      <c r="C12" s="2">
        <v>3016520</v>
      </c>
      <c r="D12" s="4" t="s">
        <v>94</v>
      </c>
      <c r="E12" s="5">
        <v>261</v>
      </c>
      <c r="F12" s="6">
        <v>616300</v>
      </c>
    </row>
    <row r="13" spans="1:6" x14ac:dyDescent="0.2">
      <c r="A13" s="3">
        <v>12</v>
      </c>
      <c r="B13" s="2">
        <v>30909448</v>
      </c>
      <c r="C13" s="2">
        <v>3016524</v>
      </c>
      <c r="D13" s="4" t="s">
        <v>98</v>
      </c>
      <c r="E13" s="5">
        <v>232</v>
      </c>
      <c r="F13" s="6">
        <v>629300</v>
      </c>
    </row>
    <row r="14" spans="1:6" x14ac:dyDescent="0.2">
      <c r="A14" s="3">
        <v>13</v>
      </c>
      <c r="B14" s="2">
        <v>9472005</v>
      </c>
      <c r="C14" s="2">
        <v>1246468</v>
      </c>
      <c r="D14" s="4" t="s">
        <v>72</v>
      </c>
      <c r="E14" s="5">
        <v>480</v>
      </c>
      <c r="F14" s="6">
        <v>643060</v>
      </c>
    </row>
    <row r="15" spans="1:6" x14ac:dyDescent="0.2">
      <c r="A15" s="3">
        <v>14</v>
      </c>
      <c r="B15" s="2">
        <v>957626</v>
      </c>
      <c r="C15" s="2">
        <v>1636201</v>
      </c>
      <c r="D15" s="4" t="s">
        <v>67</v>
      </c>
      <c r="E15" s="5">
        <v>216</v>
      </c>
      <c r="F15" s="6">
        <v>617160</v>
      </c>
    </row>
    <row r="16" spans="1:6" x14ac:dyDescent="0.2">
      <c r="A16" s="3">
        <v>15</v>
      </c>
      <c r="B16" s="2">
        <v>30315949</v>
      </c>
      <c r="C16" s="2">
        <v>1339526</v>
      </c>
      <c r="D16" s="4" t="s">
        <v>30</v>
      </c>
      <c r="E16" s="5">
        <v>500</v>
      </c>
      <c r="F16" s="6">
        <v>37110000</v>
      </c>
    </row>
    <row r="17" spans="1:6" x14ac:dyDescent="0.2">
      <c r="A17" s="3">
        <v>16</v>
      </c>
      <c r="B17" s="2">
        <v>30274454</v>
      </c>
      <c r="C17" s="2">
        <v>1304361</v>
      </c>
      <c r="D17" s="4" t="s">
        <v>87</v>
      </c>
      <c r="E17" s="5">
        <v>336</v>
      </c>
      <c r="F17" s="6">
        <v>623660</v>
      </c>
    </row>
    <row r="18" spans="1:6" x14ac:dyDescent="0.2">
      <c r="A18" s="3">
        <v>17</v>
      </c>
      <c r="B18" s="2">
        <v>9472013</v>
      </c>
      <c r="C18" s="2">
        <v>1246476</v>
      </c>
      <c r="D18" s="4" t="s">
        <v>73</v>
      </c>
      <c r="E18" s="5">
        <v>168</v>
      </c>
      <c r="F18" s="6">
        <v>636960</v>
      </c>
    </row>
    <row r="19" spans="1:6" x14ac:dyDescent="0.2">
      <c r="A19" s="3">
        <v>18</v>
      </c>
      <c r="B19" s="2">
        <v>42401242</v>
      </c>
      <c r="C19" s="2">
        <v>3027608</v>
      </c>
      <c r="D19" s="4" t="s">
        <v>100</v>
      </c>
      <c r="E19" s="5">
        <v>112</v>
      </c>
      <c r="F19" s="6">
        <v>673101</v>
      </c>
    </row>
    <row r="20" spans="1:6" x14ac:dyDescent="0.2">
      <c r="A20" s="3">
        <v>19</v>
      </c>
      <c r="B20" s="2">
        <v>30274453</v>
      </c>
      <c r="C20" s="2">
        <v>1304360</v>
      </c>
      <c r="D20" s="4" t="s">
        <v>86</v>
      </c>
      <c r="E20" s="5">
        <v>336</v>
      </c>
      <c r="F20" s="6">
        <v>623560</v>
      </c>
    </row>
    <row r="21" spans="1:6" x14ac:dyDescent="0.2">
      <c r="A21" s="3">
        <v>20</v>
      </c>
      <c r="B21" s="2">
        <v>9472023</v>
      </c>
      <c r="C21" s="2">
        <v>1246488</v>
      </c>
      <c r="D21" s="4" t="s">
        <v>82</v>
      </c>
      <c r="E21" s="5">
        <v>168</v>
      </c>
      <c r="F21" s="6">
        <v>636860</v>
      </c>
    </row>
    <row r="22" spans="1:6" x14ac:dyDescent="0.2">
      <c r="A22" s="3">
        <v>21</v>
      </c>
      <c r="B22" s="2">
        <v>42401243</v>
      </c>
      <c r="C22" s="2">
        <v>3027609</v>
      </c>
      <c r="D22" s="4" t="s">
        <v>101</v>
      </c>
      <c r="E22" s="5">
        <v>112</v>
      </c>
      <c r="F22" s="6">
        <v>673001</v>
      </c>
    </row>
    <row r="23" spans="1:6" x14ac:dyDescent="0.2">
      <c r="A23" s="3">
        <v>22</v>
      </c>
      <c r="B23" s="2">
        <v>9472016</v>
      </c>
      <c r="C23" s="2">
        <v>1246480</v>
      </c>
      <c r="D23" s="4" t="s">
        <v>76</v>
      </c>
      <c r="E23" s="5">
        <v>645</v>
      </c>
      <c r="F23" s="6">
        <v>612800</v>
      </c>
    </row>
    <row r="24" spans="1:6" x14ac:dyDescent="0.2">
      <c r="A24" s="3">
        <v>23</v>
      </c>
      <c r="B24" s="2">
        <v>9472017</v>
      </c>
      <c r="C24" s="2">
        <v>1246481</v>
      </c>
      <c r="D24" s="4" t="s">
        <v>77</v>
      </c>
      <c r="E24" s="5">
        <v>360</v>
      </c>
      <c r="F24" s="6">
        <v>618900</v>
      </c>
    </row>
    <row r="25" spans="1:6" x14ac:dyDescent="0.2">
      <c r="A25" s="3">
        <v>24</v>
      </c>
      <c r="B25" s="2">
        <v>9472018</v>
      </c>
      <c r="C25" s="2">
        <v>1246482</v>
      </c>
      <c r="D25" s="4" t="s">
        <v>78</v>
      </c>
      <c r="E25" s="5">
        <v>279</v>
      </c>
      <c r="F25" s="6">
        <v>627700</v>
      </c>
    </row>
    <row r="26" spans="1:6" x14ac:dyDescent="0.2">
      <c r="A26" s="3">
        <v>25</v>
      </c>
      <c r="B26" s="2">
        <v>9472019</v>
      </c>
      <c r="C26" s="2">
        <v>1246483</v>
      </c>
      <c r="D26" s="4" t="s">
        <v>79</v>
      </c>
      <c r="E26" s="5">
        <v>645</v>
      </c>
      <c r="F26" s="6">
        <v>612100</v>
      </c>
    </row>
    <row r="27" spans="1:6" x14ac:dyDescent="0.2">
      <c r="A27" s="3">
        <v>26</v>
      </c>
      <c r="B27" s="2">
        <v>9472020</v>
      </c>
      <c r="C27" s="2">
        <v>1246484</v>
      </c>
      <c r="D27" s="4" t="s">
        <v>80</v>
      </c>
      <c r="E27" s="5">
        <v>360</v>
      </c>
      <c r="F27" s="6">
        <v>618800</v>
      </c>
    </row>
    <row r="28" spans="1:6" x14ac:dyDescent="0.2">
      <c r="A28" s="3">
        <v>27</v>
      </c>
      <c r="B28" s="2">
        <v>9472021</v>
      </c>
      <c r="C28" s="2">
        <v>1246485</v>
      </c>
      <c r="D28" s="4" t="s">
        <v>81</v>
      </c>
      <c r="E28" s="5">
        <v>279</v>
      </c>
      <c r="F28" s="6">
        <v>627600</v>
      </c>
    </row>
    <row r="29" spans="1:6" x14ac:dyDescent="0.2">
      <c r="A29" s="3">
        <v>28</v>
      </c>
      <c r="B29" s="2">
        <v>42580294</v>
      </c>
      <c r="C29" s="2">
        <v>3052241</v>
      </c>
      <c r="D29" s="4" t="s">
        <v>104</v>
      </c>
      <c r="E29" s="5">
        <v>336</v>
      </c>
      <c r="F29" s="9" t="s">
        <v>105</v>
      </c>
    </row>
    <row r="30" spans="1:6" x14ac:dyDescent="0.2">
      <c r="A30" s="3">
        <v>29</v>
      </c>
      <c r="B30" s="2">
        <v>42580295</v>
      </c>
      <c r="C30" s="2">
        <v>3052242</v>
      </c>
      <c r="D30" s="4" t="s">
        <v>106</v>
      </c>
      <c r="E30" s="5">
        <v>168</v>
      </c>
      <c r="F30" s="9" t="s">
        <v>107</v>
      </c>
    </row>
    <row r="31" spans="1:6" x14ac:dyDescent="0.2">
      <c r="A31" s="3">
        <v>30</v>
      </c>
      <c r="B31" s="2">
        <v>42580293</v>
      </c>
      <c r="C31" s="2">
        <v>3052240</v>
      </c>
      <c r="D31" s="4" t="s">
        <v>102</v>
      </c>
      <c r="E31" s="5">
        <v>112</v>
      </c>
      <c r="F31" s="8" t="s">
        <v>103</v>
      </c>
    </row>
    <row r="32" spans="1:6" x14ac:dyDescent="0.2">
      <c r="A32" s="3">
        <v>31</v>
      </c>
      <c r="B32" s="2">
        <v>30241431</v>
      </c>
      <c r="C32" s="2">
        <v>1273850</v>
      </c>
      <c r="D32" s="4" t="s">
        <v>83</v>
      </c>
      <c r="E32" s="5">
        <v>432</v>
      </c>
      <c r="F32" s="6">
        <v>24001000</v>
      </c>
    </row>
    <row r="33" spans="1:6" x14ac:dyDescent="0.2">
      <c r="A33" s="3">
        <v>32</v>
      </c>
      <c r="B33" s="2">
        <v>30241432</v>
      </c>
      <c r="C33" s="2">
        <v>1273842</v>
      </c>
      <c r="D33" s="4" t="s">
        <v>84</v>
      </c>
      <c r="E33" s="5">
        <v>432</v>
      </c>
      <c r="F33" s="6">
        <v>24001100</v>
      </c>
    </row>
    <row r="34" spans="1:6" x14ac:dyDescent="0.2">
      <c r="A34" s="3">
        <v>33</v>
      </c>
      <c r="B34" s="2">
        <v>30241433</v>
      </c>
      <c r="C34" s="2">
        <v>1273899</v>
      </c>
      <c r="D34" s="4" t="s">
        <v>85</v>
      </c>
      <c r="E34" s="5">
        <v>540</v>
      </c>
      <c r="F34" s="6">
        <v>24001200</v>
      </c>
    </row>
    <row r="35" spans="1:6" x14ac:dyDescent="0.2">
      <c r="A35" s="3">
        <v>34</v>
      </c>
      <c r="B35" s="2">
        <v>9472014</v>
      </c>
      <c r="C35" s="2">
        <v>1246477</v>
      </c>
      <c r="D35" s="4" t="s">
        <v>74</v>
      </c>
      <c r="E35" s="5">
        <v>560</v>
      </c>
      <c r="F35" s="6">
        <v>21100200</v>
      </c>
    </row>
    <row r="36" spans="1:6" x14ac:dyDescent="0.2">
      <c r="A36" s="3">
        <v>35</v>
      </c>
      <c r="B36" s="2">
        <v>9472015</v>
      </c>
      <c r="C36" s="2">
        <v>1246478</v>
      </c>
      <c r="D36" s="4" t="s">
        <v>75</v>
      </c>
      <c r="E36" s="5">
        <v>320</v>
      </c>
      <c r="F36" s="6">
        <v>37100200</v>
      </c>
    </row>
    <row r="37" spans="1:6" x14ac:dyDescent="0.2">
      <c r="A37" s="3">
        <v>36</v>
      </c>
      <c r="B37" s="2">
        <v>9023628</v>
      </c>
      <c r="C37" s="2">
        <v>1684520</v>
      </c>
      <c r="D37" s="4" t="s">
        <v>68</v>
      </c>
      <c r="E37" s="5">
        <v>480</v>
      </c>
      <c r="F37" s="6">
        <v>1204660</v>
      </c>
    </row>
    <row r="38" spans="1:6" x14ac:dyDescent="0.2">
      <c r="A38" s="3">
        <v>37</v>
      </c>
      <c r="B38" s="2">
        <v>9023629</v>
      </c>
      <c r="C38" s="2">
        <v>1684521</v>
      </c>
      <c r="D38" s="4" t="s">
        <v>69</v>
      </c>
      <c r="E38" s="5">
        <v>480</v>
      </c>
      <c r="F38" s="6">
        <v>1205360</v>
      </c>
    </row>
    <row r="39" spans="1:6" x14ac:dyDescent="0.2">
      <c r="A39" s="3">
        <v>38</v>
      </c>
      <c r="B39" s="2">
        <v>30315923</v>
      </c>
      <c r="C39" s="2">
        <v>1339513</v>
      </c>
      <c r="D39" s="4" t="s">
        <v>143</v>
      </c>
      <c r="E39" s="5">
        <v>128</v>
      </c>
      <c r="F39" s="6">
        <v>490300</v>
      </c>
    </row>
    <row r="40" spans="1:6" x14ac:dyDescent="0.2">
      <c r="A40" s="3">
        <v>39</v>
      </c>
      <c r="B40" s="2">
        <v>30315922</v>
      </c>
      <c r="C40" s="2">
        <v>1339504</v>
      </c>
      <c r="D40" s="4" t="s">
        <v>142</v>
      </c>
      <c r="E40" s="5">
        <v>112</v>
      </c>
      <c r="F40" s="6">
        <v>490400</v>
      </c>
    </row>
    <row r="41" spans="1:6" x14ac:dyDescent="0.2">
      <c r="A41" s="3">
        <v>40</v>
      </c>
      <c r="B41" s="2">
        <v>30315924</v>
      </c>
      <c r="C41" s="2">
        <v>1339505</v>
      </c>
      <c r="D41" s="4" t="s">
        <v>144</v>
      </c>
      <c r="E41" s="5">
        <v>192</v>
      </c>
      <c r="F41" s="6">
        <v>490100</v>
      </c>
    </row>
    <row r="42" spans="1:6" x14ac:dyDescent="0.2">
      <c r="A42" s="3">
        <v>41</v>
      </c>
      <c r="B42" s="2">
        <v>9472001</v>
      </c>
      <c r="C42" s="2">
        <v>1246464</v>
      </c>
      <c r="D42" s="4" t="s">
        <v>70</v>
      </c>
      <c r="E42" s="5">
        <v>250</v>
      </c>
      <c r="F42" s="6">
        <v>620100</v>
      </c>
    </row>
    <row r="43" spans="1:6" x14ac:dyDescent="0.2">
      <c r="A43" s="3">
        <v>42</v>
      </c>
      <c r="B43" s="2">
        <v>9472002</v>
      </c>
      <c r="C43" s="2">
        <v>1246465</v>
      </c>
      <c r="D43" s="4" t="s">
        <v>71</v>
      </c>
      <c r="E43" s="5">
        <v>210</v>
      </c>
      <c r="F43" s="6">
        <v>631400</v>
      </c>
    </row>
    <row r="44" spans="1:6" x14ac:dyDescent="0.2">
      <c r="A44" s="3">
        <v>43</v>
      </c>
      <c r="B44" s="2">
        <v>30418488</v>
      </c>
      <c r="C44" s="2">
        <v>1400091</v>
      </c>
      <c r="D44" s="4" t="s">
        <v>115</v>
      </c>
      <c r="E44" s="5">
        <v>210</v>
      </c>
      <c r="F44" s="6">
        <v>641700</v>
      </c>
    </row>
    <row r="45" spans="1:6" x14ac:dyDescent="0.2">
      <c r="A45" s="3">
        <v>44</v>
      </c>
      <c r="B45" s="2">
        <v>30389967</v>
      </c>
      <c r="C45" s="2">
        <v>1380036</v>
      </c>
      <c r="D45" s="4" t="s">
        <v>113</v>
      </c>
      <c r="E45" s="5">
        <v>112</v>
      </c>
      <c r="F45" s="8" t="s">
        <v>114</v>
      </c>
    </row>
    <row r="46" spans="1:6" x14ac:dyDescent="0.2">
      <c r="A46" s="3">
        <v>45</v>
      </c>
      <c r="B46" s="2">
        <v>9140177</v>
      </c>
      <c r="C46" s="2">
        <v>1047054</v>
      </c>
      <c r="D46" s="4" t="s">
        <v>24</v>
      </c>
      <c r="E46" s="5">
        <v>266</v>
      </c>
      <c r="F46" s="6" t="s">
        <v>25</v>
      </c>
    </row>
    <row r="47" spans="1:6" x14ac:dyDescent="0.2">
      <c r="A47" s="3">
        <v>46</v>
      </c>
      <c r="B47" s="2">
        <v>9140178</v>
      </c>
      <c r="C47" s="2">
        <v>1047055</v>
      </c>
      <c r="D47" s="4" t="s">
        <v>26</v>
      </c>
      <c r="E47" s="5">
        <v>228</v>
      </c>
      <c r="F47" s="6" t="s">
        <v>27</v>
      </c>
    </row>
    <row r="48" spans="1:6" x14ac:dyDescent="0.2">
      <c r="A48" s="3">
        <v>47</v>
      </c>
      <c r="B48" s="2">
        <v>753770</v>
      </c>
      <c r="C48" s="2">
        <v>758540</v>
      </c>
      <c r="D48" s="4" t="s">
        <v>12</v>
      </c>
      <c r="E48" s="5">
        <v>720</v>
      </c>
      <c r="F48" s="6" t="s">
        <v>13</v>
      </c>
    </row>
    <row r="49" spans="1:6" x14ac:dyDescent="0.2">
      <c r="A49" s="3">
        <v>48</v>
      </c>
      <c r="B49" s="2">
        <v>753771</v>
      </c>
      <c r="C49" s="2">
        <v>758557</v>
      </c>
      <c r="D49" s="4" t="s">
        <v>14</v>
      </c>
      <c r="E49" s="5">
        <v>504</v>
      </c>
      <c r="F49" s="6" t="s">
        <v>15</v>
      </c>
    </row>
    <row r="50" spans="1:6" x14ac:dyDescent="0.2">
      <c r="A50" s="3">
        <v>49</v>
      </c>
      <c r="B50" s="2">
        <v>780027</v>
      </c>
      <c r="C50" s="2">
        <v>758565</v>
      </c>
      <c r="D50" s="4" t="s">
        <v>16</v>
      </c>
      <c r="E50" s="5">
        <v>432</v>
      </c>
      <c r="F50" s="6" t="s">
        <v>17</v>
      </c>
    </row>
    <row r="51" spans="1:6" x14ac:dyDescent="0.2">
      <c r="A51" s="3">
        <v>51</v>
      </c>
      <c r="B51" s="2">
        <v>780028</v>
      </c>
      <c r="C51" s="2">
        <v>758573</v>
      </c>
      <c r="D51" s="4" t="s">
        <v>18</v>
      </c>
      <c r="E51" s="5">
        <v>288</v>
      </c>
      <c r="F51" s="6" t="s">
        <v>19</v>
      </c>
    </row>
    <row r="52" spans="1:6" x14ac:dyDescent="0.2">
      <c r="A52" s="3">
        <v>52</v>
      </c>
      <c r="B52" s="2">
        <v>781478</v>
      </c>
      <c r="C52" s="2">
        <v>758581</v>
      </c>
      <c r="D52" s="4" t="s">
        <v>20</v>
      </c>
      <c r="E52" s="5">
        <v>216</v>
      </c>
      <c r="F52" s="6" t="s">
        <v>21</v>
      </c>
    </row>
    <row r="53" spans="1:6" x14ac:dyDescent="0.2">
      <c r="A53" s="3">
        <v>53</v>
      </c>
      <c r="B53" s="2">
        <v>958489</v>
      </c>
      <c r="C53" s="2">
        <v>1636830</v>
      </c>
      <c r="D53" s="4" t="s">
        <v>22</v>
      </c>
      <c r="E53" s="5">
        <v>144</v>
      </c>
      <c r="F53" s="6" t="s">
        <v>23</v>
      </c>
    </row>
    <row r="54" spans="1:6" x14ac:dyDescent="0.2">
      <c r="A54" s="3">
        <v>54</v>
      </c>
      <c r="B54" s="2">
        <v>30479728</v>
      </c>
      <c r="C54" s="2">
        <v>1497013</v>
      </c>
      <c r="D54" s="4" t="s">
        <v>28</v>
      </c>
      <c r="E54" s="5">
        <v>90</v>
      </c>
      <c r="F54" s="6" t="s">
        <v>29</v>
      </c>
    </row>
    <row r="55" spans="1:6" x14ac:dyDescent="0.2">
      <c r="A55" s="3">
        <v>55</v>
      </c>
      <c r="B55" s="2">
        <v>480558</v>
      </c>
      <c r="C55" s="2">
        <v>1171800</v>
      </c>
      <c r="D55" s="4" t="s">
        <v>10</v>
      </c>
      <c r="E55" s="5">
        <v>72</v>
      </c>
      <c r="F55" s="6" t="s">
        <v>11</v>
      </c>
    </row>
    <row r="56" spans="1:6" x14ac:dyDescent="0.2">
      <c r="A56" s="3">
        <v>56</v>
      </c>
      <c r="B56" s="2">
        <v>42590353</v>
      </c>
      <c r="C56" s="2">
        <v>3053130</v>
      </c>
      <c r="D56" s="4" t="s">
        <v>112</v>
      </c>
      <c r="E56" s="5">
        <v>378</v>
      </c>
      <c r="F56" s="6">
        <v>4002600</v>
      </c>
    </row>
    <row r="57" spans="1:6" x14ac:dyDescent="0.2">
      <c r="A57" s="3">
        <v>57</v>
      </c>
      <c r="B57" s="2">
        <v>42587641</v>
      </c>
      <c r="C57" s="2">
        <v>3052555</v>
      </c>
      <c r="D57" s="4" t="s">
        <v>111</v>
      </c>
      <c r="E57" s="5">
        <v>210</v>
      </c>
      <c r="F57" s="6">
        <v>4005600</v>
      </c>
    </row>
    <row r="58" spans="1:6" x14ac:dyDescent="0.2">
      <c r="A58" s="3">
        <v>58</v>
      </c>
      <c r="B58" s="2">
        <v>42587640</v>
      </c>
      <c r="C58" s="2">
        <v>3052554</v>
      </c>
      <c r="D58" s="4" t="s">
        <v>110</v>
      </c>
      <c r="E58" s="5">
        <v>96</v>
      </c>
      <c r="F58" s="6">
        <v>4010600</v>
      </c>
    </row>
    <row r="59" spans="1:6" x14ac:dyDescent="0.2">
      <c r="A59" s="3">
        <v>59</v>
      </c>
      <c r="B59" s="2">
        <v>42587638</v>
      </c>
      <c r="C59" s="2">
        <v>3052552</v>
      </c>
      <c r="D59" s="4" t="s">
        <v>108</v>
      </c>
      <c r="E59" s="5">
        <v>105</v>
      </c>
      <c r="F59" s="6">
        <v>1205600</v>
      </c>
    </row>
    <row r="60" spans="1:6" x14ac:dyDescent="0.2">
      <c r="A60" s="3">
        <v>60</v>
      </c>
      <c r="B60" s="2">
        <v>42587639</v>
      </c>
      <c r="C60" s="2">
        <v>3052553</v>
      </c>
      <c r="D60" s="4" t="s">
        <v>109</v>
      </c>
      <c r="E60" s="5">
        <v>54</v>
      </c>
      <c r="F60" s="6">
        <v>1210600</v>
      </c>
    </row>
    <row r="61" spans="1:6" x14ac:dyDescent="0.2">
      <c r="A61" s="3">
        <v>61</v>
      </c>
      <c r="B61" s="2">
        <v>9472009</v>
      </c>
      <c r="C61" s="2">
        <v>1246472</v>
      </c>
      <c r="D61" s="4" t="s">
        <v>128</v>
      </c>
      <c r="E61" s="5">
        <v>792</v>
      </c>
      <c r="F61" s="6" t="s">
        <v>129</v>
      </c>
    </row>
    <row r="62" spans="1:6" x14ac:dyDescent="0.2">
      <c r="A62" s="3">
        <v>62</v>
      </c>
      <c r="B62" s="2">
        <v>9472010</v>
      </c>
      <c r="C62" s="2">
        <v>1246473</v>
      </c>
      <c r="D62" s="4" t="s">
        <v>130</v>
      </c>
      <c r="E62" s="5">
        <v>484</v>
      </c>
      <c r="F62" s="6" t="s">
        <v>131</v>
      </c>
    </row>
    <row r="63" spans="1:6" x14ac:dyDescent="0.2">
      <c r="A63" s="3">
        <v>63</v>
      </c>
      <c r="B63" s="2">
        <v>9472011</v>
      </c>
      <c r="C63" s="2">
        <v>1246474</v>
      </c>
      <c r="D63" s="4" t="s">
        <v>132</v>
      </c>
      <c r="E63" s="5">
        <v>320</v>
      </c>
      <c r="F63" s="6" t="s">
        <v>133</v>
      </c>
    </row>
    <row r="64" spans="1:6" x14ac:dyDescent="0.2">
      <c r="A64" s="3">
        <v>64</v>
      </c>
      <c r="B64" s="2">
        <v>9472006</v>
      </c>
      <c r="C64" s="2">
        <v>1246469</v>
      </c>
      <c r="D64" s="4" t="s">
        <v>122</v>
      </c>
      <c r="E64" s="5">
        <v>299</v>
      </c>
      <c r="F64" s="7" t="s">
        <v>123</v>
      </c>
    </row>
    <row r="65" spans="1:6" x14ac:dyDescent="0.2">
      <c r="A65" s="3">
        <v>65</v>
      </c>
      <c r="B65" s="2">
        <v>9472007</v>
      </c>
      <c r="C65" s="2">
        <v>1246470</v>
      </c>
      <c r="D65" s="4" t="s">
        <v>124</v>
      </c>
      <c r="E65" s="5">
        <v>184</v>
      </c>
      <c r="F65" s="6" t="s">
        <v>125</v>
      </c>
    </row>
    <row r="66" spans="1:6" x14ac:dyDescent="0.2">
      <c r="A66" s="3">
        <v>66</v>
      </c>
      <c r="B66" s="2">
        <v>9472008</v>
      </c>
      <c r="C66" s="2">
        <v>1246471</v>
      </c>
      <c r="D66" s="4" t="s">
        <v>126</v>
      </c>
      <c r="E66" s="5">
        <v>138</v>
      </c>
      <c r="F66" s="6" t="s">
        <v>127</v>
      </c>
    </row>
    <row r="67" spans="1:6" x14ac:dyDescent="0.2">
      <c r="A67" s="3">
        <v>67</v>
      </c>
      <c r="B67" s="2">
        <v>9471999</v>
      </c>
      <c r="C67" s="2">
        <v>1246462</v>
      </c>
      <c r="D67" s="4" t="s">
        <v>118</v>
      </c>
      <c r="E67" s="5">
        <v>340</v>
      </c>
      <c r="F67" s="6" t="s">
        <v>119</v>
      </c>
    </row>
    <row r="68" spans="1:6" x14ac:dyDescent="0.2">
      <c r="A68" s="3">
        <v>68</v>
      </c>
      <c r="B68" s="2">
        <v>9472004</v>
      </c>
      <c r="C68" s="2">
        <v>1246467</v>
      </c>
      <c r="D68" s="4" t="s">
        <v>120</v>
      </c>
      <c r="E68" s="5">
        <v>384</v>
      </c>
      <c r="F68" s="6" t="s">
        <v>121</v>
      </c>
    </row>
    <row r="69" spans="1:6" x14ac:dyDescent="0.2">
      <c r="A69" s="3">
        <v>69</v>
      </c>
      <c r="B69" s="2">
        <v>30315948</v>
      </c>
      <c r="C69" s="2">
        <v>1339520</v>
      </c>
      <c r="D69" s="4" t="s">
        <v>134</v>
      </c>
      <c r="E69" s="5">
        <v>64</v>
      </c>
      <c r="F69" s="6" t="s">
        <v>135</v>
      </c>
    </row>
    <row r="70" spans="1:6" x14ac:dyDescent="0.2">
      <c r="A70" s="3">
        <v>70</v>
      </c>
      <c r="B70" s="2">
        <v>30458523</v>
      </c>
      <c r="C70" s="2">
        <v>1429493</v>
      </c>
      <c r="D70" s="4" t="s">
        <v>136</v>
      </c>
      <c r="E70" s="5">
        <v>200</v>
      </c>
      <c r="F70" s="6" t="s">
        <v>137</v>
      </c>
    </row>
    <row r="71" spans="1:6" x14ac:dyDescent="0.2">
      <c r="A71" s="3">
        <v>71</v>
      </c>
      <c r="B71" s="2">
        <v>30458524</v>
      </c>
      <c r="C71" s="2">
        <v>1429486</v>
      </c>
      <c r="D71" s="4" t="s">
        <v>138</v>
      </c>
      <c r="E71" s="5">
        <v>200</v>
      </c>
      <c r="F71" s="6" t="s">
        <v>139</v>
      </c>
    </row>
    <row r="72" spans="1:6" x14ac:dyDescent="0.2">
      <c r="A72" s="3">
        <v>72</v>
      </c>
      <c r="B72" s="2">
        <v>30458525</v>
      </c>
      <c r="C72" s="2">
        <v>1429490</v>
      </c>
      <c r="D72" s="4" t="s">
        <v>140</v>
      </c>
      <c r="E72" s="5">
        <v>200</v>
      </c>
      <c r="F72" s="6" t="s">
        <v>141</v>
      </c>
    </row>
    <row r="73" spans="1:6" x14ac:dyDescent="0.2">
      <c r="A73" s="3">
        <v>73</v>
      </c>
      <c r="B73" s="2">
        <v>9285279</v>
      </c>
      <c r="C73" s="2">
        <v>1553479</v>
      </c>
      <c r="D73" s="4" t="s">
        <v>63</v>
      </c>
      <c r="E73" s="5">
        <v>864</v>
      </c>
      <c r="F73" s="6">
        <v>650700</v>
      </c>
    </row>
    <row r="74" spans="1:6" x14ac:dyDescent="0.2">
      <c r="A74" s="3">
        <v>74</v>
      </c>
      <c r="B74" s="2">
        <v>9285280</v>
      </c>
      <c r="C74" s="2">
        <v>1553480</v>
      </c>
      <c r="D74" s="4" t="s">
        <v>64</v>
      </c>
      <c r="E74" s="5">
        <v>378</v>
      </c>
      <c r="F74" s="6">
        <v>610500</v>
      </c>
    </row>
    <row r="75" spans="1:6" x14ac:dyDescent="0.2">
      <c r="A75" s="3">
        <v>75</v>
      </c>
      <c r="B75" s="2">
        <v>30379358</v>
      </c>
      <c r="C75" s="2">
        <v>1371691</v>
      </c>
      <c r="D75" s="4" t="s">
        <v>66</v>
      </c>
      <c r="E75" s="5">
        <v>1008</v>
      </c>
      <c r="F75" s="6">
        <v>635200</v>
      </c>
    </row>
    <row r="76" spans="1:6" x14ac:dyDescent="0.2">
      <c r="A76" s="3">
        <v>76</v>
      </c>
      <c r="B76" s="2">
        <v>9346594</v>
      </c>
      <c r="C76" s="2">
        <v>1596475</v>
      </c>
      <c r="D76" s="4" t="s">
        <v>65</v>
      </c>
      <c r="E76" s="5">
        <v>468</v>
      </c>
      <c r="F76" s="6">
        <v>670700</v>
      </c>
    </row>
    <row r="77" spans="1:6" x14ac:dyDescent="0.2">
      <c r="A77" s="3">
        <v>77</v>
      </c>
      <c r="B77" s="2">
        <v>30479730</v>
      </c>
      <c r="C77" s="2">
        <v>1497014</v>
      </c>
      <c r="D77" s="4" t="s">
        <v>62</v>
      </c>
      <c r="E77" s="5">
        <v>287</v>
      </c>
      <c r="F77" s="6">
        <v>626800</v>
      </c>
    </row>
    <row r="78" spans="1:6" x14ac:dyDescent="0.2">
      <c r="A78" s="3">
        <v>78</v>
      </c>
      <c r="B78" s="2">
        <v>9099831</v>
      </c>
      <c r="C78" s="2">
        <v>1006728</v>
      </c>
      <c r="D78" s="4" t="s">
        <v>61</v>
      </c>
      <c r="E78" s="5">
        <v>155</v>
      </c>
      <c r="F78" s="6">
        <v>651300</v>
      </c>
    </row>
    <row r="79" spans="1:6" x14ac:dyDescent="0.2">
      <c r="A79" s="3">
        <v>79</v>
      </c>
      <c r="B79" s="2">
        <v>9099830</v>
      </c>
      <c r="C79" s="2">
        <v>1006727</v>
      </c>
      <c r="D79" s="4" t="s">
        <v>60</v>
      </c>
      <c r="E79" s="5">
        <v>84</v>
      </c>
      <c r="F79" s="6">
        <v>681300</v>
      </c>
    </row>
    <row r="80" spans="1:6" x14ac:dyDescent="0.2">
      <c r="A80" s="3">
        <v>80</v>
      </c>
      <c r="B80" s="2">
        <v>30315947</v>
      </c>
      <c r="C80" s="2">
        <v>1339523</v>
      </c>
      <c r="D80" s="4" t="s">
        <v>117</v>
      </c>
      <c r="E80" s="5">
        <v>96</v>
      </c>
      <c r="F80" s="6">
        <v>676700</v>
      </c>
    </row>
    <row r="81" spans="1:6" x14ac:dyDescent="0.2">
      <c r="A81" s="3">
        <v>81</v>
      </c>
      <c r="B81" s="2">
        <v>30315946</v>
      </c>
      <c r="C81" s="2">
        <v>1339519</v>
      </c>
      <c r="D81" s="4" t="s">
        <v>116</v>
      </c>
      <c r="E81" s="5">
        <v>63</v>
      </c>
      <c r="F81" s="6">
        <v>680500</v>
      </c>
    </row>
    <row r="82" spans="1:6" x14ac:dyDescent="0.2">
      <c r="A82" s="3">
        <v>82</v>
      </c>
      <c r="B82" s="2">
        <v>904951</v>
      </c>
      <c r="C82" s="2">
        <v>281619</v>
      </c>
      <c r="D82" s="4" t="s">
        <v>3</v>
      </c>
      <c r="E82" s="5">
        <v>960</v>
      </c>
      <c r="F82" s="6">
        <v>6002800</v>
      </c>
    </row>
    <row r="83" spans="1:6" x14ac:dyDescent="0.2">
      <c r="A83" s="3">
        <v>83</v>
      </c>
      <c r="B83" s="2">
        <v>904952</v>
      </c>
      <c r="C83" s="2">
        <v>281620</v>
      </c>
      <c r="D83" s="4" t="s">
        <v>4</v>
      </c>
      <c r="E83" s="5">
        <v>696</v>
      </c>
      <c r="F83" s="6">
        <v>6005800</v>
      </c>
    </row>
    <row r="84" spans="1:6" x14ac:dyDescent="0.2">
      <c r="A84" s="3">
        <v>84</v>
      </c>
      <c r="B84" s="2">
        <v>9066611</v>
      </c>
      <c r="C84" s="2">
        <v>1778014</v>
      </c>
      <c r="D84" s="4" t="s">
        <v>5</v>
      </c>
      <c r="E84" s="5">
        <v>504</v>
      </c>
      <c r="F84" s="6">
        <v>675100</v>
      </c>
    </row>
    <row r="85" spans="1:6" x14ac:dyDescent="0.2">
      <c r="A85" s="3">
        <v>85</v>
      </c>
      <c r="B85" s="2">
        <v>820941</v>
      </c>
      <c r="C85" s="2">
        <v>115189</v>
      </c>
      <c r="D85" s="4" t="s">
        <v>2</v>
      </c>
      <c r="E85" s="5">
        <v>378</v>
      </c>
      <c r="F85" s="6">
        <v>6010800</v>
      </c>
    </row>
    <row r="86" spans="1:6" x14ac:dyDescent="0.2">
      <c r="A86" s="3">
        <v>86</v>
      </c>
      <c r="B86" s="2">
        <v>9140180</v>
      </c>
      <c r="C86" s="2">
        <v>1047057</v>
      </c>
      <c r="D86" s="4" t="s">
        <v>6</v>
      </c>
      <c r="E86" s="5">
        <v>1120</v>
      </c>
      <c r="F86" s="6">
        <v>2802400</v>
      </c>
    </row>
    <row r="87" spans="1:6" x14ac:dyDescent="0.2">
      <c r="A87" s="3">
        <v>87</v>
      </c>
      <c r="B87" s="2">
        <v>9140181</v>
      </c>
      <c r="C87" s="2">
        <v>1047058</v>
      </c>
      <c r="D87" s="4" t="s">
        <v>7</v>
      </c>
      <c r="E87" s="5">
        <v>864</v>
      </c>
      <c r="F87" s="6">
        <v>1205400</v>
      </c>
    </row>
    <row r="88" spans="1:6" x14ac:dyDescent="0.2">
      <c r="A88" s="3">
        <v>88</v>
      </c>
      <c r="B88" s="2">
        <v>9140182</v>
      </c>
      <c r="C88" s="2">
        <v>1047060</v>
      </c>
      <c r="D88" s="4" t="s">
        <v>8</v>
      </c>
      <c r="E88" s="5">
        <v>288</v>
      </c>
      <c r="F88" s="6">
        <v>1610400</v>
      </c>
    </row>
    <row r="89" spans="1:6" x14ac:dyDescent="0.2">
      <c r="A89" s="3">
        <v>89</v>
      </c>
      <c r="B89" s="2">
        <v>30241420</v>
      </c>
      <c r="C89" s="2">
        <v>1273835</v>
      </c>
      <c r="D89" s="4" t="s">
        <v>50</v>
      </c>
      <c r="E89" s="5">
        <v>378</v>
      </c>
      <c r="F89" s="6">
        <v>682700</v>
      </c>
    </row>
    <row r="90" spans="1:6" x14ac:dyDescent="0.2">
      <c r="A90" s="3">
        <v>90</v>
      </c>
      <c r="B90" s="2">
        <v>701981</v>
      </c>
      <c r="C90" s="2">
        <v>115497</v>
      </c>
      <c r="D90" s="4" t="s">
        <v>1</v>
      </c>
      <c r="E90" s="5">
        <v>216</v>
      </c>
      <c r="F90" s="6">
        <v>1260100</v>
      </c>
    </row>
    <row r="91" spans="1:6" x14ac:dyDescent="0.2">
      <c r="A91" s="3">
        <v>91</v>
      </c>
      <c r="B91" s="2">
        <v>30935286</v>
      </c>
      <c r="C91" s="2">
        <v>3018466</v>
      </c>
      <c r="D91" s="4" t="s">
        <v>9</v>
      </c>
      <c r="E91" s="5">
        <v>72</v>
      </c>
      <c r="F91" s="6">
        <v>450301</v>
      </c>
    </row>
    <row r="92" spans="1:6" x14ac:dyDescent="0.2">
      <c r="A92" s="3">
        <v>93</v>
      </c>
      <c r="B92" s="2">
        <v>30241418</v>
      </c>
      <c r="C92" s="2">
        <v>1273852</v>
      </c>
      <c r="D92" s="4" t="s">
        <v>47</v>
      </c>
      <c r="E92" s="5">
        <v>1008</v>
      </c>
      <c r="F92" s="6">
        <v>691900</v>
      </c>
    </row>
    <row r="93" spans="1:6" x14ac:dyDescent="0.2">
      <c r="A93" s="3">
        <v>94</v>
      </c>
      <c r="B93" s="2">
        <v>30241415</v>
      </c>
      <c r="C93" s="2">
        <v>1273898</v>
      </c>
      <c r="D93" s="4" t="s">
        <v>44</v>
      </c>
      <c r="E93" s="5">
        <v>1536</v>
      </c>
      <c r="F93" s="6">
        <v>692900</v>
      </c>
    </row>
    <row r="94" spans="1:6" x14ac:dyDescent="0.2">
      <c r="A94" s="3">
        <v>95</v>
      </c>
      <c r="B94" s="2">
        <v>30241416</v>
      </c>
      <c r="C94" s="2">
        <v>1273897</v>
      </c>
      <c r="D94" s="4" t="s">
        <v>45</v>
      </c>
      <c r="E94" s="5">
        <v>828</v>
      </c>
      <c r="F94" s="6">
        <v>693900</v>
      </c>
    </row>
    <row r="95" spans="1:6" x14ac:dyDescent="0.2">
      <c r="A95" s="3">
        <v>96</v>
      </c>
      <c r="B95" s="2">
        <v>30241417</v>
      </c>
      <c r="C95" s="2">
        <v>1273833</v>
      </c>
      <c r="D95" s="4" t="s">
        <v>46</v>
      </c>
      <c r="E95" s="5">
        <v>648</v>
      </c>
      <c r="F95" s="6">
        <v>695900</v>
      </c>
    </row>
    <row r="96" spans="1:6" x14ac:dyDescent="0.2">
      <c r="A96" s="3">
        <v>97</v>
      </c>
      <c r="B96" s="2">
        <v>30241406</v>
      </c>
      <c r="C96" s="2">
        <v>1273826</v>
      </c>
      <c r="D96" s="4" t="s">
        <v>37</v>
      </c>
      <c r="E96" s="5">
        <v>600</v>
      </c>
      <c r="F96" s="6" t="s">
        <v>38</v>
      </c>
    </row>
    <row r="97" spans="1:6" x14ac:dyDescent="0.2">
      <c r="A97" s="3">
        <v>98</v>
      </c>
      <c r="B97" s="2">
        <v>30241407</v>
      </c>
      <c r="C97" s="2">
        <v>1273832</v>
      </c>
      <c r="D97" s="4" t="s">
        <v>39</v>
      </c>
      <c r="E97" s="5">
        <v>990</v>
      </c>
      <c r="F97" s="6" t="s">
        <v>40</v>
      </c>
    </row>
    <row r="98" spans="1:6" x14ac:dyDescent="0.2">
      <c r="A98" s="3">
        <v>99</v>
      </c>
      <c r="B98" s="2">
        <v>30241405</v>
      </c>
      <c r="C98" s="2">
        <v>1273830</v>
      </c>
      <c r="D98" s="4" t="s">
        <v>35</v>
      </c>
      <c r="E98" s="5">
        <v>300</v>
      </c>
      <c r="F98" s="6" t="s">
        <v>36</v>
      </c>
    </row>
    <row r="99" spans="1:6" x14ac:dyDescent="0.2">
      <c r="A99" s="3">
        <v>100</v>
      </c>
      <c r="B99" s="2">
        <v>30353504</v>
      </c>
      <c r="C99" s="2">
        <v>1355028</v>
      </c>
      <c r="D99" s="4" t="s">
        <v>58</v>
      </c>
      <c r="E99" s="5">
        <v>210</v>
      </c>
      <c r="F99" s="6">
        <v>550200</v>
      </c>
    </row>
    <row r="100" spans="1:6" x14ac:dyDescent="0.2">
      <c r="A100" s="3">
        <v>101</v>
      </c>
      <c r="B100" s="2">
        <v>30353505</v>
      </c>
      <c r="C100" s="2">
        <v>1355014</v>
      </c>
      <c r="D100" s="4" t="s">
        <v>59</v>
      </c>
      <c r="E100" s="5">
        <v>144</v>
      </c>
      <c r="F100" s="6">
        <v>670200</v>
      </c>
    </row>
    <row r="101" spans="1:6" x14ac:dyDescent="0.2">
      <c r="A101" s="3">
        <v>102</v>
      </c>
      <c r="B101" s="2">
        <v>30241427</v>
      </c>
      <c r="C101" s="2">
        <v>1273900</v>
      </c>
      <c r="D101" s="4" t="s">
        <v>57</v>
      </c>
      <c r="E101" s="5">
        <v>600</v>
      </c>
      <c r="F101" s="6">
        <v>1210500</v>
      </c>
    </row>
    <row r="102" spans="1:6" x14ac:dyDescent="0.2">
      <c r="A102" s="3">
        <v>103</v>
      </c>
      <c r="B102" s="2">
        <v>30241424</v>
      </c>
      <c r="C102" s="2">
        <v>1273837</v>
      </c>
      <c r="D102" s="4" t="s">
        <v>54</v>
      </c>
      <c r="E102" s="5">
        <v>504</v>
      </c>
      <c r="F102" s="6">
        <v>656400</v>
      </c>
    </row>
    <row r="103" spans="1:6" x14ac:dyDescent="0.2">
      <c r="A103" s="3">
        <v>104</v>
      </c>
      <c r="B103" s="2">
        <v>30241423</v>
      </c>
      <c r="C103" s="2">
        <v>1273857</v>
      </c>
      <c r="D103" s="4" t="s">
        <v>53</v>
      </c>
      <c r="E103" s="5">
        <v>960</v>
      </c>
      <c r="F103" s="6">
        <v>1540100</v>
      </c>
    </row>
    <row r="104" spans="1:6" x14ac:dyDescent="0.2">
      <c r="A104" s="3">
        <v>105</v>
      </c>
      <c r="B104" s="2">
        <v>30241421</v>
      </c>
      <c r="C104" s="2">
        <v>1273848</v>
      </c>
      <c r="D104" s="4" t="s">
        <v>51</v>
      </c>
      <c r="E104" s="5">
        <v>840</v>
      </c>
      <c r="F104" s="6">
        <v>1240100</v>
      </c>
    </row>
    <row r="105" spans="1:6" x14ac:dyDescent="0.2">
      <c r="A105" s="3">
        <v>106</v>
      </c>
      <c r="B105" s="2">
        <v>30241422</v>
      </c>
      <c r="C105" s="2">
        <v>1273862</v>
      </c>
      <c r="D105" s="4" t="s">
        <v>52</v>
      </c>
      <c r="E105" s="5">
        <v>768</v>
      </c>
      <c r="F105" s="6">
        <v>840100</v>
      </c>
    </row>
    <row r="106" spans="1:6" x14ac:dyDescent="0.2">
      <c r="A106" s="3">
        <v>107</v>
      </c>
      <c r="B106" s="2">
        <v>30241419</v>
      </c>
      <c r="C106" s="2">
        <v>1273849</v>
      </c>
      <c r="D106" s="4" t="s">
        <v>48</v>
      </c>
      <c r="E106" s="5">
        <v>1536</v>
      </c>
      <c r="F106" s="6" t="s">
        <v>49</v>
      </c>
    </row>
    <row r="107" spans="1:6" x14ac:dyDescent="0.2">
      <c r="A107" s="3">
        <v>108</v>
      </c>
      <c r="B107" s="2">
        <v>30241408</v>
      </c>
      <c r="C107" s="2">
        <v>1273828</v>
      </c>
      <c r="D107" s="4" t="s">
        <v>41</v>
      </c>
      <c r="E107" s="5">
        <v>1200</v>
      </c>
      <c r="F107" s="6" t="s">
        <v>42</v>
      </c>
    </row>
    <row r="108" spans="1:6" x14ac:dyDescent="0.2">
      <c r="A108" s="3">
        <v>109</v>
      </c>
      <c r="B108" s="2">
        <v>30241413</v>
      </c>
      <c r="C108" s="2">
        <v>1273839</v>
      </c>
      <c r="D108" s="4" t="s">
        <v>43</v>
      </c>
      <c r="E108" s="5">
        <v>600</v>
      </c>
      <c r="F108" s="6">
        <v>1210400</v>
      </c>
    </row>
    <row r="109" spans="1:6" x14ac:dyDescent="0.2">
      <c r="A109" s="3">
        <v>110</v>
      </c>
      <c r="B109" s="2">
        <v>30241426</v>
      </c>
      <c r="C109" s="2">
        <v>1273859</v>
      </c>
      <c r="D109" s="4" t="s">
        <v>56</v>
      </c>
      <c r="E109" s="5">
        <v>288</v>
      </c>
      <c r="F109" s="6">
        <v>920100</v>
      </c>
    </row>
    <row r="110" spans="1:6" x14ac:dyDescent="0.2">
      <c r="A110" s="3">
        <v>111</v>
      </c>
      <c r="B110" s="2">
        <v>30241402</v>
      </c>
      <c r="C110" s="2">
        <v>1273894</v>
      </c>
      <c r="D110" s="4" t="s">
        <v>34</v>
      </c>
      <c r="E110" s="5">
        <v>600</v>
      </c>
      <c r="F110" s="6">
        <v>1205500</v>
      </c>
    </row>
    <row r="111" spans="1:6" x14ac:dyDescent="0.2">
      <c r="A111" s="3">
        <v>112</v>
      </c>
      <c r="B111" s="2">
        <v>30241425</v>
      </c>
      <c r="C111" s="2">
        <v>1273840</v>
      </c>
      <c r="D111" s="4" t="s">
        <v>55</v>
      </c>
      <c r="E111" s="5">
        <v>600</v>
      </c>
      <c r="F111" s="6">
        <v>1204500</v>
      </c>
    </row>
    <row r="112" spans="1:6" x14ac:dyDescent="0.2">
      <c r="A112" s="3">
        <v>113</v>
      </c>
      <c r="B112" s="2">
        <v>9472000</v>
      </c>
      <c r="C112" s="2">
        <v>1246463</v>
      </c>
      <c r="D112" s="4" t="s">
        <v>33</v>
      </c>
      <c r="E112" s="5">
        <v>368</v>
      </c>
      <c r="F112" s="6">
        <v>601000</v>
      </c>
    </row>
    <row r="113" spans="1:6" x14ac:dyDescent="0.2">
      <c r="A113" s="3">
        <v>114</v>
      </c>
      <c r="B113" s="2">
        <v>9233483</v>
      </c>
      <c r="C113" s="2">
        <v>1505453</v>
      </c>
      <c r="D113" s="4" t="s">
        <v>31</v>
      </c>
      <c r="E113" s="5">
        <v>252</v>
      </c>
      <c r="F113" s="6">
        <v>602500</v>
      </c>
    </row>
    <row r="114" spans="1:6" x14ac:dyDescent="0.2">
      <c r="A114" s="3">
        <v>115</v>
      </c>
      <c r="B114" s="2">
        <v>9233484</v>
      </c>
      <c r="C114" s="2">
        <v>1505454</v>
      </c>
      <c r="D114" s="4" t="s">
        <v>32</v>
      </c>
      <c r="E114" s="5">
        <v>126</v>
      </c>
      <c r="F114" s="6">
        <v>605000</v>
      </c>
    </row>
  </sheetData>
  <sheetProtection algorithmName="SHA-512" hashValue="MEdsKtlhp4Pead4qdR+OHw4hOr9D8FqBNGIHcFtiNui7NetpnRpMUJNMc5RZaWTgXbcaMgib98NRRphHFkkfdg==" saltValue="yd3KRvUYOtnDH9T40CEuLA==" spinCount="100000" sheet="1" objects="1" scenarios="1"/>
  <conditionalFormatting sqref="A2:A114 D2:D114">
    <cfRule type="expression" dxfId="5" priority="10">
      <formula>IF(OR($AM2 &gt; 1,$BI2 &gt; 1, $AP2 &gt; 1),TRUE(),FALSE())</formula>
    </cfRule>
  </conditionalFormatting>
  <conditionalFormatting sqref="A2:A114 D2:D114">
    <cfRule type="expression" dxfId="4" priority="9">
      <formula>IF(OR($AA2="DY",$AC2="DY",$AE2="DY"),TRUE(),FALSE())</formula>
    </cfRule>
  </conditionalFormatting>
  <conditionalFormatting sqref="B2:B114 E2:F114">
    <cfRule type="expression" dxfId="3" priority="8">
      <formula>IF(OR($AL2 &gt; 1,$BH2 &gt; 1, $AO2 &gt; 1),TRUE(),FALSE())</formula>
    </cfRule>
  </conditionalFormatting>
  <conditionalFormatting sqref="B2:B114 E2:F114">
    <cfRule type="expression" dxfId="2" priority="7">
      <formula>IF(OR($Z2="DY",$AB2="DY",$AD2="DY"),TRUE(),FALSE())</formula>
    </cfRule>
  </conditionalFormatting>
  <conditionalFormatting sqref="C2:C114">
    <cfRule type="expression" dxfId="1" priority="2">
      <formula>IF(OR($AK2 &gt; 1,$BG2 &gt; 1, $AN2 &gt; 1),TRUE(),FALSE())</formula>
    </cfRule>
  </conditionalFormatting>
  <conditionalFormatting sqref="C2:C114">
    <cfRule type="expression" dxfId="0" priority="1">
      <formula>IF(OR($Y2="DY",$AA2="DY",$AC2="DY"),TRUE(),FALSE())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Erklärung_Ausfüllhilfe</vt:lpstr>
      <vt:lpstr>Bestellformular</vt:lpstr>
      <vt:lpstr>Daten Bestellformular</vt:lpstr>
    </vt:vector>
  </TitlesOfParts>
  <Company>THM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Blieberger-Fischer Petra (Lagerhaus Franchise)</cp:lastModifiedBy>
  <cp:lastPrinted>2024-01-25T09:36:18Z</cp:lastPrinted>
  <dcterms:created xsi:type="dcterms:W3CDTF">2001-10-16T13:12:26Z</dcterms:created>
  <dcterms:modified xsi:type="dcterms:W3CDTF">2024-03-06T08:04:22Z</dcterms:modified>
</cp:coreProperties>
</file>